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120" windowWidth="15600" windowHeight="10530"/>
  </bookViews>
  <sheets>
    <sheet name="עמוד 1" sheetId="1" r:id="rId1"/>
    <sheet name="עמוד 2" sheetId="3" r:id="rId2"/>
    <sheet name="עמוד 3" sheetId="4" r:id="rId3"/>
    <sheet name="עמוד 4" sheetId="6" r:id="rId4"/>
    <sheet name="גיליון 1" sheetId="2" r:id="rId5"/>
  </sheets>
  <definedNames>
    <definedName name="ee" localSheetId="1">'עמוד 2'!$DC:$DC</definedName>
    <definedName name="ee" localSheetId="2">'עמוד 3'!$DC:$DC</definedName>
    <definedName name="ee" localSheetId="3">'עמוד 4'!$DC:$DC</definedName>
    <definedName name="ee">'עמוד 1'!$DC:$DC</definedName>
    <definedName name="_xlnm.Print_Area" localSheetId="0">'עמוד 1'!$B$103:$CH$162</definedName>
    <definedName name="_xlnm.Print_Area" localSheetId="1">'עמוד 2'!$B$103:$CH$162</definedName>
    <definedName name="_xlnm.Print_Area" localSheetId="2">'עמוד 3'!$B$103:$CH$162</definedName>
    <definedName name="_xlnm.Print_Area" localSheetId="3">'עמוד 4'!$B$103:$CH$162</definedName>
    <definedName name="Z_185EE8D7_C609_4CF4_B853_CF0D00460D6D_.wvu.Cols" localSheetId="0" hidden="1">'עמוד 1'!$CI:$CK</definedName>
    <definedName name="Z_185EE8D7_C609_4CF4_B853_CF0D00460D6D_.wvu.Cols" localSheetId="1" hidden="1">'עמוד 2'!$CI:$CK</definedName>
    <definedName name="Z_185EE8D7_C609_4CF4_B853_CF0D00460D6D_.wvu.Cols" localSheetId="2" hidden="1">'עמוד 3'!$CI:$CK</definedName>
    <definedName name="Z_185EE8D7_C609_4CF4_B853_CF0D00460D6D_.wvu.Cols" localSheetId="3" hidden="1">'עמוד 4'!$CI:$CK</definedName>
    <definedName name="Z_185EE8D7_C609_4CF4_B853_CF0D00460D6D_.wvu.PrintArea" localSheetId="0" hidden="1">'עמוד 1'!$B$118:$CH$161</definedName>
    <definedName name="Z_185EE8D7_C609_4CF4_B853_CF0D00460D6D_.wvu.PrintArea" localSheetId="1" hidden="1">'עמוד 2'!$B$118:$CH$161</definedName>
    <definedName name="Z_185EE8D7_C609_4CF4_B853_CF0D00460D6D_.wvu.PrintArea" localSheetId="2" hidden="1">'עמוד 3'!$B$118:$CH$161</definedName>
    <definedName name="Z_185EE8D7_C609_4CF4_B853_CF0D00460D6D_.wvu.PrintArea" localSheetId="3" hidden="1">'עמוד 4'!$B$118:$CH$161</definedName>
    <definedName name="ספושניק" localSheetId="1">'עמוד 2'!$BB$90</definedName>
    <definedName name="ספושניק" localSheetId="2">'עמוד 3'!$BB$90</definedName>
    <definedName name="ספושניק" localSheetId="3">'עמוד 4'!$BB$90</definedName>
    <definedName name="ספושניק">'עמוד 1'!$BB$90</definedName>
  </definedNames>
  <calcPr calcId="145621"/>
  <customWorkbookViews>
    <customWorkbookView name="טופס 1.020" guid="{185EE8D7-C609-4CF4-B853-CF0D00460D6D}" maximized="1" windowWidth="1020" windowHeight="567" activeSheetId="1"/>
  </customWorkbookViews>
</workbook>
</file>

<file path=xl/calcChain.xml><?xml version="1.0" encoding="utf-8"?>
<calcChain xmlns="http://schemas.openxmlformats.org/spreadsheetml/2006/main">
  <c r="D87" i="6" l="1"/>
  <c r="D87" i="4"/>
  <c r="D87" i="3"/>
  <c r="C104" i="1" l="1"/>
  <c r="C104" i="3"/>
  <c r="C104" i="4"/>
  <c r="C104" i="6"/>
  <c r="C2" i="6"/>
  <c r="C2" i="4"/>
  <c r="C2" i="3"/>
  <c r="M130" i="1" l="1"/>
  <c r="M131" i="1"/>
  <c r="M132" i="1"/>
  <c r="M133" i="1"/>
  <c r="M134" i="1"/>
  <c r="M135" i="1"/>
  <c r="M136" i="1"/>
  <c r="M137" i="1"/>
  <c r="M129" i="1"/>
  <c r="M130" i="3"/>
  <c r="M131" i="3"/>
  <c r="M132" i="3"/>
  <c r="M133" i="3"/>
  <c r="M134" i="3"/>
  <c r="M135" i="3"/>
  <c r="M136" i="3"/>
  <c r="M137" i="3"/>
  <c r="M129" i="3"/>
  <c r="M130" i="4"/>
  <c r="M131" i="4"/>
  <c r="M132" i="4"/>
  <c r="M133" i="4"/>
  <c r="M134" i="4"/>
  <c r="M135" i="4"/>
  <c r="M136" i="4"/>
  <c r="M137" i="4"/>
  <c r="M129" i="4"/>
  <c r="M130" i="6"/>
  <c r="M131" i="6"/>
  <c r="M132" i="6"/>
  <c r="M133" i="6"/>
  <c r="M134" i="6"/>
  <c r="M135" i="6"/>
  <c r="M136" i="6"/>
  <c r="M137" i="6"/>
  <c r="M129" i="6"/>
  <c r="BV149" i="6" l="1"/>
  <c r="BB148" i="6"/>
  <c r="AL148" i="6"/>
  <c r="AB148" i="6"/>
  <c r="AB147" i="6"/>
  <c r="D146" i="6"/>
  <c r="BV148" i="6" s="1"/>
  <c r="P139" i="6"/>
  <c r="AX137" i="6"/>
  <c r="AK137" i="6"/>
  <c r="AG137" i="6"/>
  <c r="Z137" i="6"/>
  <c r="AD137" i="6" s="1"/>
  <c r="O137" i="6"/>
  <c r="I137" i="6"/>
  <c r="C137" i="6"/>
  <c r="AX136" i="6"/>
  <c r="AK136" i="6"/>
  <c r="AG136" i="6"/>
  <c r="Z136" i="6"/>
  <c r="AD136" i="6" s="1"/>
  <c r="O136" i="6"/>
  <c r="I136" i="6"/>
  <c r="C136" i="6"/>
  <c r="AX135" i="6"/>
  <c r="AK135" i="6"/>
  <c r="AG135" i="6"/>
  <c r="AD135" i="6"/>
  <c r="Z135" i="6"/>
  <c r="O135" i="6"/>
  <c r="I135" i="6"/>
  <c r="C135" i="6"/>
  <c r="AX134" i="6"/>
  <c r="AK134" i="6"/>
  <c r="AG134" i="6"/>
  <c r="Z134" i="6"/>
  <c r="AD134" i="6" s="1"/>
  <c r="O134" i="6"/>
  <c r="I134" i="6"/>
  <c r="C134" i="6"/>
  <c r="AX133" i="6"/>
  <c r="AK133" i="6"/>
  <c r="AG133" i="6"/>
  <c r="AD133" i="6"/>
  <c r="Z133" i="6"/>
  <c r="O133" i="6"/>
  <c r="I133" i="6"/>
  <c r="C133" i="6"/>
  <c r="AX132" i="6"/>
  <c r="AK132" i="6"/>
  <c r="AG132" i="6"/>
  <c r="Z132" i="6"/>
  <c r="AD132" i="6" s="1"/>
  <c r="O132" i="6"/>
  <c r="I132" i="6"/>
  <c r="C132" i="6"/>
  <c r="AX131" i="6"/>
  <c r="AK131" i="6"/>
  <c r="AG131" i="6"/>
  <c r="AD131" i="6"/>
  <c r="Z131" i="6"/>
  <c r="O131" i="6"/>
  <c r="I131" i="6"/>
  <c r="C131" i="6"/>
  <c r="AX130" i="6"/>
  <c r="AK130" i="6"/>
  <c r="AG130" i="6"/>
  <c r="Z130" i="6"/>
  <c r="AD130" i="6" s="1"/>
  <c r="O130" i="6"/>
  <c r="I130" i="6"/>
  <c r="C130" i="6"/>
  <c r="Z129" i="6"/>
  <c r="O129" i="6"/>
  <c r="C129" i="6"/>
  <c r="BU118" i="6"/>
  <c r="BO118" i="6"/>
  <c r="AP118" i="6"/>
  <c r="X116" i="6"/>
  <c r="X112" i="6"/>
  <c r="AM110" i="6"/>
  <c r="BY106" i="6"/>
  <c r="BV90" i="6"/>
  <c r="BV89" i="6"/>
  <c r="BO89" i="6"/>
  <c r="BO148" i="6" s="1"/>
  <c r="AB89" i="6"/>
  <c r="S89" i="6"/>
  <c r="S148" i="6" s="1"/>
  <c r="BV88" i="6"/>
  <c r="AB88" i="6"/>
  <c r="BU80" i="6"/>
  <c r="BU137" i="6" s="1"/>
  <c r="BO80" i="6"/>
  <c r="BO137" i="6" s="1"/>
  <c r="BH80" i="6"/>
  <c r="BH137" i="6" s="1"/>
  <c r="AP80" i="6"/>
  <c r="AP137" i="6" s="1"/>
  <c r="BU79" i="6"/>
  <c r="BU136" i="6" s="1"/>
  <c r="BO79" i="6"/>
  <c r="BO136" i="6" s="1"/>
  <c r="BH79" i="6"/>
  <c r="BH136" i="6" s="1"/>
  <c r="AP79" i="6"/>
  <c r="AP136" i="6" s="1"/>
  <c r="AD79" i="6"/>
  <c r="BU78" i="6"/>
  <c r="BU135" i="6" s="1"/>
  <c r="BO78" i="6"/>
  <c r="BO135" i="6" s="1"/>
  <c r="AP78" i="6"/>
  <c r="BH78" i="6" s="1"/>
  <c r="BH135" i="6" s="1"/>
  <c r="AD78" i="6"/>
  <c r="BU77" i="6"/>
  <c r="BU134" i="6" s="1"/>
  <c r="BO77" i="6"/>
  <c r="BO134" i="6" s="1"/>
  <c r="BH77" i="6"/>
  <c r="BH134" i="6" s="1"/>
  <c r="AP77" i="6"/>
  <c r="AP134" i="6" s="1"/>
  <c r="AD77" i="6"/>
  <c r="BU76" i="6"/>
  <c r="BU133" i="6" s="1"/>
  <c r="BO76" i="6"/>
  <c r="BO133" i="6" s="1"/>
  <c r="AP76" i="6"/>
  <c r="BH76" i="6" s="1"/>
  <c r="BH133" i="6" s="1"/>
  <c r="AD76" i="6"/>
  <c r="BU75" i="6"/>
  <c r="BU132" i="6" s="1"/>
  <c r="BO75" i="6"/>
  <c r="BO132" i="6" s="1"/>
  <c r="BH75" i="6"/>
  <c r="BH132" i="6" s="1"/>
  <c r="AP75" i="6"/>
  <c r="AP132" i="6" s="1"/>
  <c r="AD75" i="6"/>
  <c r="BU74" i="6"/>
  <c r="BU131" i="6" s="1"/>
  <c r="BO74" i="6"/>
  <c r="BO131" i="6" s="1"/>
  <c r="AP74" i="6"/>
  <c r="BH74" i="6" s="1"/>
  <c r="BH131" i="6" s="1"/>
  <c r="AD74" i="6"/>
  <c r="BU73" i="6"/>
  <c r="BU130" i="6" s="1"/>
  <c r="BO73" i="6"/>
  <c r="BO130" i="6" s="1"/>
  <c r="BH73" i="6"/>
  <c r="BH130" i="6" s="1"/>
  <c r="AP73" i="6"/>
  <c r="AP130" i="6" s="1"/>
  <c r="AD73" i="6"/>
  <c r="AE63" i="6"/>
  <c r="AF120" i="6" s="1"/>
  <c r="Y63" i="6"/>
  <c r="X120" i="6" s="1"/>
  <c r="AF57" i="6"/>
  <c r="BU120" i="6" s="1"/>
  <c r="S57" i="6"/>
  <c r="S55" i="6"/>
  <c r="AS55" i="6" s="1"/>
  <c r="S53" i="6"/>
  <c r="BB108" i="6" s="1"/>
  <c r="S51" i="6"/>
  <c r="BB110" i="6" s="1"/>
  <c r="S41" i="6"/>
  <c r="BG112" i="6" s="1"/>
  <c r="S39" i="6"/>
  <c r="AL39" i="6" s="1"/>
  <c r="S37" i="6"/>
  <c r="AL37" i="6" s="1"/>
  <c r="S33" i="6"/>
  <c r="AL33" i="6" s="1"/>
  <c r="S29" i="6"/>
  <c r="AG112" i="6" s="1"/>
  <c r="S27" i="6"/>
  <c r="AG110" i="6" s="1"/>
  <c r="AG25" i="6"/>
  <c r="S25" i="6"/>
  <c r="AG108" i="6" s="1"/>
  <c r="S22" i="6"/>
  <c r="P116" i="6" s="1"/>
  <c r="S20" i="6"/>
  <c r="J116" i="6" s="1"/>
  <c r="AG18" i="6"/>
  <c r="S18" i="6"/>
  <c r="J114" i="6" s="1"/>
  <c r="AG16" i="6"/>
  <c r="S16" i="6"/>
  <c r="P112" i="6" s="1"/>
  <c r="AG14" i="6"/>
  <c r="S14" i="6"/>
  <c r="J112" i="6" s="1"/>
  <c r="S12" i="6"/>
  <c r="P110" i="6" s="1"/>
  <c r="S10" i="6"/>
  <c r="J110" i="6" s="1"/>
  <c r="AG8" i="6"/>
  <c r="S8" i="6"/>
  <c r="J108" i="6" s="1"/>
  <c r="BB148" i="3"/>
  <c r="AL148" i="4"/>
  <c r="BB148" i="4"/>
  <c r="AL148" i="1"/>
  <c r="AL148" i="3"/>
  <c r="BB148" i="1"/>
  <c r="BV149" i="4"/>
  <c r="AB148" i="4"/>
  <c r="AB147" i="4"/>
  <c r="D146" i="4"/>
  <c r="BV148" i="4" s="1"/>
  <c r="P139" i="4"/>
  <c r="AX137" i="4"/>
  <c r="AK137" i="4"/>
  <c r="AG137" i="4"/>
  <c r="AD137" i="4"/>
  <c r="Z137" i="4"/>
  <c r="O137" i="4"/>
  <c r="I137" i="4"/>
  <c r="C137" i="4"/>
  <c r="AX136" i="4"/>
  <c r="AK136" i="4"/>
  <c r="AG136" i="4"/>
  <c r="Z136" i="4"/>
  <c r="AD136" i="4" s="1"/>
  <c r="O136" i="4"/>
  <c r="I136" i="4"/>
  <c r="C136" i="4"/>
  <c r="AX135" i="4"/>
  <c r="AK135" i="4"/>
  <c r="AG135" i="4"/>
  <c r="AD135" i="4"/>
  <c r="Z135" i="4"/>
  <c r="O135" i="4"/>
  <c r="I135" i="4"/>
  <c r="C135" i="4"/>
  <c r="AX134" i="4"/>
  <c r="AK134" i="4"/>
  <c r="AG134" i="4"/>
  <c r="Z134" i="4"/>
  <c r="AD134" i="4" s="1"/>
  <c r="O134" i="4"/>
  <c r="I134" i="4"/>
  <c r="C134" i="4"/>
  <c r="AX133" i="4"/>
  <c r="AK133" i="4"/>
  <c r="AG133" i="4"/>
  <c r="AD133" i="4"/>
  <c r="Z133" i="4"/>
  <c r="O133" i="4"/>
  <c r="I133" i="4"/>
  <c r="C133" i="4"/>
  <c r="AX132" i="4"/>
  <c r="AK132" i="4"/>
  <c r="AG132" i="4"/>
  <c r="Z132" i="4"/>
  <c r="AD132" i="4" s="1"/>
  <c r="O132" i="4"/>
  <c r="I132" i="4"/>
  <c r="C132" i="4"/>
  <c r="AX131" i="4"/>
  <c r="AK131" i="4"/>
  <c r="AG131" i="4"/>
  <c r="AD131" i="4"/>
  <c r="Z131" i="4"/>
  <c r="O131" i="4"/>
  <c r="I131" i="4"/>
  <c r="C131" i="4"/>
  <c r="AX130" i="4"/>
  <c r="AK130" i="4"/>
  <c r="AG130" i="4"/>
  <c r="Z130" i="4"/>
  <c r="AD130" i="4" s="1"/>
  <c r="O130" i="4"/>
  <c r="I130" i="4"/>
  <c r="C130" i="4"/>
  <c r="Z129" i="4"/>
  <c r="O129" i="4"/>
  <c r="C129" i="4"/>
  <c r="BU118" i="4"/>
  <c r="BO118" i="4"/>
  <c r="AP118" i="4"/>
  <c r="X116" i="4"/>
  <c r="X112" i="4"/>
  <c r="AM110" i="4"/>
  <c r="BY106" i="4"/>
  <c r="BV90" i="4"/>
  <c r="BV89" i="4"/>
  <c r="BO89" i="4"/>
  <c r="BO148" i="4" s="1"/>
  <c r="AB89" i="4"/>
  <c r="S89" i="4"/>
  <c r="S148" i="4" s="1"/>
  <c r="BV88" i="4"/>
  <c r="AB88" i="4"/>
  <c r="BU80" i="4"/>
  <c r="BU137" i="4" s="1"/>
  <c r="BO80" i="4"/>
  <c r="BO137" i="4" s="1"/>
  <c r="BH80" i="4"/>
  <c r="BH137" i="4" s="1"/>
  <c r="AP80" i="4"/>
  <c r="AP137" i="4" s="1"/>
  <c r="BU79" i="4"/>
  <c r="BU136" i="4" s="1"/>
  <c r="BO79" i="4"/>
  <c r="BO136" i="4" s="1"/>
  <c r="BH79" i="4"/>
  <c r="BH136" i="4" s="1"/>
  <c r="AP79" i="4"/>
  <c r="AP136" i="4" s="1"/>
  <c r="AD79" i="4"/>
  <c r="BU78" i="4"/>
  <c r="BU135" i="4" s="1"/>
  <c r="BO78" i="4"/>
  <c r="BO135" i="4" s="1"/>
  <c r="AP78" i="4"/>
  <c r="BH78" i="4" s="1"/>
  <c r="BH135" i="4" s="1"/>
  <c r="AD78" i="4"/>
  <c r="BU77" i="4"/>
  <c r="BU134" i="4" s="1"/>
  <c r="BO77" i="4"/>
  <c r="BO134" i="4" s="1"/>
  <c r="BH77" i="4"/>
  <c r="BH134" i="4" s="1"/>
  <c r="AP77" i="4"/>
  <c r="AP134" i="4" s="1"/>
  <c r="AD77" i="4"/>
  <c r="BU76" i="4"/>
  <c r="BU133" i="4" s="1"/>
  <c r="BO76" i="4"/>
  <c r="BO133" i="4" s="1"/>
  <c r="AP76" i="4"/>
  <c r="BH76" i="4" s="1"/>
  <c r="BH133" i="4" s="1"/>
  <c r="AD76" i="4"/>
  <c r="BU75" i="4"/>
  <c r="BU132" i="4" s="1"/>
  <c r="BO75" i="4"/>
  <c r="BO132" i="4" s="1"/>
  <c r="BH75" i="4"/>
  <c r="BH132" i="4" s="1"/>
  <c r="AP75" i="4"/>
  <c r="AP132" i="4" s="1"/>
  <c r="AD75" i="4"/>
  <c r="BU74" i="4"/>
  <c r="BU131" i="4" s="1"/>
  <c r="BO74" i="4"/>
  <c r="BO131" i="4" s="1"/>
  <c r="AP74" i="4"/>
  <c r="BH74" i="4" s="1"/>
  <c r="BH131" i="4" s="1"/>
  <c r="AD74" i="4"/>
  <c r="BU73" i="4"/>
  <c r="BU130" i="4" s="1"/>
  <c r="BO73" i="4"/>
  <c r="BO130" i="4" s="1"/>
  <c r="BH73" i="4"/>
  <c r="BH130" i="4" s="1"/>
  <c r="AP73" i="4"/>
  <c r="AP130" i="4" s="1"/>
  <c r="AD73" i="4"/>
  <c r="AE63" i="4"/>
  <c r="AF120" i="4" s="1"/>
  <c r="Y63" i="4"/>
  <c r="X120" i="4" s="1"/>
  <c r="AF57" i="4"/>
  <c r="BU120" i="4" s="1"/>
  <c r="S57" i="4"/>
  <c r="S55" i="4"/>
  <c r="AS55" i="4" s="1"/>
  <c r="S53" i="4"/>
  <c r="BB108" i="4" s="1"/>
  <c r="S51" i="4"/>
  <c r="BB110" i="4" s="1"/>
  <c r="S41" i="4"/>
  <c r="BG112" i="4" s="1"/>
  <c r="S39" i="4"/>
  <c r="AL39" i="4" s="1"/>
  <c r="S37" i="4"/>
  <c r="AL37" i="4" s="1"/>
  <c r="S33" i="4"/>
  <c r="AL33" i="4" s="1"/>
  <c r="AG29" i="4"/>
  <c r="S29" i="4"/>
  <c r="AG112" i="4" s="1"/>
  <c r="S27" i="4"/>
  <c r="AG110" i="4" s="1"/>
  <c r="AG25" i="4"/>
  <c r="S25" i="4"/>
  <c r="AG108" i="4" s="1"/>
  <c r="S22" i="4"/>
  <c r="P116" i="4" s="1"/>
  <c r="S20" i="4"/>
  <c r="J116" i="4" s="1"/>
  <c r="AG18" i="4"/>
  <c r="S18" i="4"/>
  <c r="J114" i="4" s="1"/>
  <c r="AG16" i="4"/>
  <c r="S16" i="4"/>
  <c r="P112" i="4" s="1"/>
  <c r="AG14" i="4"/>
  <c r="S14" i="4"/>
  <c r="J112" i="4" s="1"/>
  <c r="AG12" i="4"/>
  <c r="S12" i="4"/>
  <c r="P110" i="4" s="1"/>
  <c r="S10" i="4"/>
  <c r="J110" i="4" s="1"/>
  <c r="AG8" i="4"/>
  <c r="S8" i="4"/>
  <c r="J108" i="4" s="1"/>
  <c r="S55" i="3"/>
  <c r="AG72" i="3"/>
  <c r="AG129" i="3" s="1"/>
  <c r="AE63" i="3"/>
  <c r="AF120" i="3" s="1"/>
  <c r="Y63" i="3"/>
  <c r="X120" i="3" s="1"/>
  <c r="AF57" i="3"/>
  <c r="BU120" i="3" s="1"/>
  <c r="S57" i="3"/>
  <c r="S53" i="3"/>
  <c r="AS53" i="3" s="1"/>
  <c r="S51" i="3"/>
  <c r="S41" i="3"/>
  <c r="AL41" i="3" s="1"/>
  <c r="S39" i="3"/>
  <c r="AL39" i="3" s="1"/>
  <c r="S37" i="3"/>
  <c r="AL37" i="3" s="1"/>
  <c r="S33" i="3"/>
  <c r="AG116" i="3" s="1"/>
  <c r="S29" i="3"/>
  <c r="AG112" i="3" s="1"/>
  <c r="S27" i="3"/>
  <c r="AG27" i="3" s="1"/>
  <c r="S25" i="3"/>
  <c r="AG108" i="3" s="1"/>
  <c r="S22" i="3"/>
  <c r="P116" i="3" s="1"/>
  <c r="S20" i="3"/>
  <c r="J116" i="3" s="1"/>
  <c r="S18" i="3"/>
  <c r="J114" i="3" s="1"/>
  <c r="S16" i="3"/>
  <c r="P112" i="3" s="1"/>
  <c r="S14" i="3"/>
  <c r="J112" i="3" s="1"/>
  <c r="S12" i="3"/>
  <c r="P110" i="3" s="1"/>
  <c r="S10" i="3"/>
  <c r="AG10" i="3" s="1"/>
  <c r="S8" i="3"/>
  <c r="AG8" i="3" s="1"/>
  <c r="BV149" i="3"/>
  <c r="AB148" i="3"/>
  <c r="AB147" i="3"/>
  <c r="D146" i="3"/>
  <c r="BV148" i="3" s="1"/>
  <c r="P139" i="3"/>
  <c r="AX137" i="3"/>
  <c r="AK137" i="3"/>
  <c r="AG137" i="3"/>
  <c r="AD137" i="3"/>
  <c r="Z137" i="3"/>
  <c r="O137" i="3"/>
  <c r="I137" i="3"/>
  <c r="C137" i="3"/>
  <c r="AX136" i="3"/>
  <c r="AK136" i="3"/>
  <c r="AG136" i="3"/>
  <c r="Z136" i="3"/>
  <c r="AD136" i="3" s="1"/>
  <c r="O136" i="3"/>
  <c r="I136" i="3"/>
  <c r="C136" i="3"/>
  <c r="AX135" i="3"/>
  <c r="AK135" i="3"/>
  <c r="AG135" i="3"/>
  <c r="AD135" i="3"/>
  <c r="Z135" i="3"/>
  <c r="O135" i="3"/>
  <c r="I135" i="3"/>
  <c r="C135" i="3"/>
  <c r="AX134" i="3"/>
  <c r="AK134" i="3"/>
  <c r="AG134" i="3"/>
  <c r="Z134" i="3"/>
  <c r="AD134" i="3" s="1"/>
  <c r="O134" i="3"/>
  <c r="I134" i="3"/>
  <c r="C134" i="3"/>
  <c r="AX133" i="3"/>
  <c r="AK133" i="3"/>
  <c r="AG133" i="3"/>
  <c r="AD133" i="3"/>
  <c r="Z133" i="3"/>
  <c r="O133" i="3"/>
  <c r="I133" i="3"/>
  <c r="C133" i="3"/>
  <c r="AX132" i="3"/>
  <c r="AK132" i="3"/>
  <c r="AG132" i="3"/>
  <c r="Z132" i="3"/>
  <c r="AD132" i="3" s="1"/>
  <c r="O132" i="3"/>
  <c r="I132" i="3"/>
  <c r="C132" i="3"/>
  <c r="AX131" i="3"/>
  <c r="AK131" i="3"/>
  <c r="AG131" i="3"/>
  <c r="AD131" i="3"/>
  <c r="Z131" i="3"/>
  <c r="O131" i="3"/>
  <c r="I131" i="3"/>
  <c r="C131" i="3"/>
  <c r="AX130" i="3"/>
  <c r="AK130" i="3"/>
  <c r="AG130" i="3"/>
  <c r="Z130" i="3"/>
  <c r="AD130" i="3" s="1"/>
  <c r="O130" i="3"/>
  <c r="I130" i="3"/>
  <c r="C130" i="3"/>
  <c r="Z129" i="3"/>
  <c r="O129" i="3"/>
  <c r="C129" i="3"/>
  <c r="BU118" i="3"/>
  <c r="BO118" i="3"/>
  <c r="AP118" i="3"/>
  <c r="X116" i="3"/>
  <c r="BB112" i="3"/>
  <c r="X112" i="3"/>
  <c r="BB110" i="3"/>
  <c r="AM110" i="3"/>
  <c r="J110" i="3"/>
  <c r="J108" i="3"/>
  <c r="BY106" i="3"/>
  <c r="BV90" i="3"/>
  <c r="BV89" i="3"/>
  <c r="BO89" i="3"/>
  <c r="BO148" i="3" s="1"/>
  <c r="AB89" i="3"/>
  <c r="S89" i="3"/>
  <c r="S148" i="3" s="1"/>
  <c r="BV88" i="3"/>
  <c r="AB88" i="3"/>
  <c r="BU80" i="3"/>
  <c r="BU137" i="3" s="1"/>
  <c r="BO80" i="3"/>
  <c r="BO137" i="3" s="1"/>
  <c r="BH80" i="3"/>
  <c r="BH137" i="3" s="1"/>
  <c r="AP80" i="3"/>
  <c r="AP137" i="3" s="1"/>
  <c r="BU79" i="3"/>
  <c r="BU136" i="3" s="1"/>
  <c r="BO79" i="3"/>
  <c r="BO136" i="3" s="1"/>
  <c r="BH79" i="3"/>
  <c r="BH136" i="3" s="1"/>
  <c r="AP79" i="3"/>
  <c r="AP136" i="3" s="1"/>
  <c r="AD79" i="3"/>
  <c r="BU78" i="3"/>
  <c r="BU135" i="3" s="1"/>
  <c r="BO78" i="3"/>
  <c r="BO135" i="3" s="1"/>
  <c r="AP78" i="3"/>
  <c r="BH78" i="3" s="1"/>
  <c r="BH135" i="3" s="1"/>
  <c r="AD78" i="3"/>
  <c r="BU77" i="3"/>
  <c r="BU134" i="3" s="1"/>
  <c r="BO77" i="3"/>
  <c r="BO134" i="3" s="1"/>
  <c r="BH77" i="3"/>
  <c r="BH134" i="3" s="1"/>
  <c r="AP77" i="3"/>
  <c r="AP134" i="3" s="1"/>
  <c r="AD77" i="3"/>
  <c r="BU76" i="3"/>
  <c r="BU133" i="3" s="1"/>
  <c r="BO76" i="3"/>
  <c r="BO133" i="3" s="1"/>
  <c r="AP76" i="3"/>
  <c r="BH76" i="3" s="1"/>
  <c r="BH133" i="3" s="1"/>
  <c r="AD76" i="3"/>
  <c r="BU75" i="3"/>
  <c r="BU132" i="3" s="1"/>
  <c r="BO75" i="3"/>
  <c r="BO132" i="3" s="1"/>
  <c r="BH75" i="3"/>
  <c r="BH132" i="3" s="1"/>
  <c r="AP75" i="3"/>
  <c r="AP132" i="3" s="1"/>
  <c r="AD75" i="3"/>
  <c r="BU74" i="3"/>
  <c r="BU131" i="3" s="1"/>
  <c r="BO74" i="3"/>
  <c r="BO131" i="3" s="1"/>
  <c r="AP74" i="3"/>
  <c r="BH74" i="3" s="1"/>
  <c r="BH131" i="3" s="1"/>
  <c r="AD74" i="3"/>
  <c r="BU73" i="3"/>
  <c r="BU130" i="3" s="1"/>
  <c r="BO73" i="3"/>
  <c r="BO130" i="3" s="1"/>
  <c r="BH73" i="3"/>
  <c r="BH130" i="3" s="1"/>
  <c r="AP73" i="3"/>
  <c r="AP130" i="3" s="1"/>
  <c r="AD73" i="3"/>
  <c r="AS58" i="3"/>
  <c r="AS55" i="3"/>
  <c r="AG29" i="3"/>
  <c r="AG18" i="3"/>
  <c r="AG16" i="3"/>
  <c r="AG14" i="3"/>
  <c r="AG12" i="3"/>
  <c r="S89" i="1"/>
  <c r="S148" i="1" s="1"/>
  <c r="P116" i="1"/>
  <c r="P112" i="1"/>
  <c r="J114" i="1"/>
  <c r="J112" i="1"/>
  <c r="AT51" i="1"/>
  <c r="BG110" i="1" s="1"/>
  <c r="BO89" i="1"/>
  <c r="BO148" i="1" s="1"/>
  <c r="AX82" i="1"/>
  <c r="AX72" i="3" s="1"/>
  <c r="AP73" i="1"/>
  <c r="AP74" i="1"/>
  <c r="AP75" i="1"/>
  <c r="AP76" i="1"/>
  <c r="AP77" i="1"/>
  <c r="AP78" i="1"/>
  <c r="AP79" i="1"/>
  <c r="AP80" i="1"/>
  <c r="BH73" i="1"/>
  <c r="BH74" i="1"/>
  <c r="BH75" i="1"/>
  <c r="BH76" i="1"/>
  <c r="BH77" i="1"/>
  <c r="BH78" i="1"/>
  <c r="BH79" i="1"/>
  <c r="BH80" i="1"/>
  <c r="BO73" i="1"/>
  <c r="BO74" i="1"/>
  <c r="BO75" i="1"/>
  <c r="BO76" i="1"/>
  <c r="BO77" i="1"/>
  <c r="BO78" i="1"/>
  <c r="BO79" i="1"/>
  <c r="BO80" i="1"/>
  <c r="BU73" i="1"/>
  <c r="BU74" i="1"/>
  <c r="BU75" i="1"/>
  <c r="BU76" i="1"/>
  <c r="BU77" i="1"/>
  <c r="BU78" i="1"/>
  <c r="BU79" i="1"/>
  <c r="BU80" i="1"/>
  <c r="BO72" i="1"/>
  <c r="BU72" i="1" s="1"/>
  <c r="BU82" i="1" s="1"/>
  <c r="AP72" i="1"/>
  <c r="AP82" i="1" s="1"/>
  <c r="AP72" i="3" s="1"/>
  <c r="AQ82" i="3" s="1"/>
  <c r="AP72" i="4" s="1"/>
  <c r="AP129" i="4" s="1"/>
  <c r="AG110" i="3" l="1"/>
  <c r="AX82" i="3"/>
  <c r="AX129" i="3"/>
  <c r="AL88" i="1"/>
  <c r="BH72" i="1"/>
  <c r="BH82" i="1" s="1"/>
  <c r="BH72" i="3" s="1"/>
  <c r="BH129" i="3" s="1"/>
  <c r="AG72" i="4"/>
  <c r="AG29" i="6"/>
  <c r="AG27" i="4"/>
  <c r="AG27" i="6"/>
  <c r="AG25" i="3"/>
  <c r="AG31" i="3" s="1"/>
  <c r="AG12" i="6"/>
  <c r="AG31" i="4"/>
  <c r="AG10" i="4"/>
  <c r="AG10" i="6"/>
  <c r="AS57" i="6"/>
  <c r="BB112" i="6"/>
  <c r="AG116" i="6"/>
  <c r="AP131" i="6"/>
  <c r="AP133" i="6"/>
  <c r="AP135" i="6"/>
  <c r="BV147" i="6"/>
  <c r="AL41" i="6"/>
  <c r="AL43" i="6" s="1"/>
  <c r="AT51" i="6"/>
  <c r="BG110" i="6" s="1"/>
  <c r="AS53" i="6"/>
  <c r="AS58" i="6"/>
  <c r="AS57" i="4"/>
  <c r="AQ82" i="4"/>
  <c r="AP72" i="6" s="1"/>
  <c r="AP129" i="6" s="1"/>
  <c r="BB112" i="4"/>
  <c r="AG116" i="4"/>
  <c r="AP131" i="4"/>
  <c r="AP133" i="4"/>
  <c r="AP135" i="4"/>
  <c r="BV147" i="4"/>
  <c r="AL41" i="4"/>
  <c r="AL43" i="4" s="1"/>
  <c r="AT51" i="4"/>
  <c r="BG110" i="4" s="1"/>
  <c r="AS53" i="4"/>
  <c r="AS58" i="4"/>
  <c r="BG112" i="3"/>
  <c r="BB88" i="1"/>
  <c r="BO88" i="1" s="1"/>
  <c r="AS57" i="3"/>
  <c r="AS59" i="3" s="1"/>
  <c r="AT51" i="3"/>
  <c r="BG110" i="3" s="1"/>
  <c r="BB108" i="3"/>
  <c r="AL33" i="3"/>
  <c r="AL43" i="3" s="1"/>
  <c r="AO43" i="3" s="1"/>
  <c r="AP129" i="3"/>
  <c r="AP131" i="3"/>
  <c r="AP133" i="3"/>
  <c r="AP135" i="3"/>
  <c r="AX139" i="3"/>
  <c r="BV147" i="3"/>
  <c r="BH82" i="3" l="1"/>
  <c r="BH72" i="4" s="1"/>
  <c r="AG31" i="6"/>
  <c r="AL147" i="1"/>
  <c r="AL90" i="1"/>
  <c r="AL149" i="1" s="1"/>
  <c r="AL88" i="3"/>
  <c r="AX72" i="4"/>
  <c r="AG129" i="4"/>
  <c r="AG72" i="6"/>
  <c r="AG129" i="6" s="1"/>
  <c r="AQ82" i="6"/>
  <c r="BB88" i="6" s="1"/>
  <c r="AL44" i="6"/>
  <c r="S43" i="6" s="1"/>
  <c r="AO43" i="6"/>
  <c r="AS59" i="6"/>
  <c r="AL44" i="4"/>
  <c r="S43" i="4" s="1"/>
  <c r="AO43" i="4"/>
  <c r="AQ139" i="4"/>
  <c r="BB88" i="4"/>
  <c r="AS59" i="4"/>
  <c r="AU60" i="4" s="1"/>
  <c r="BO147" i="1"/>
  <c r="S88" i="1"/>
  <c r="S147" i="1" s="1"/>
  <c r="BB147" i="1"/>
  <c r="BB90" i="1"/>
  <c r="BB149" i="1" s="1"/>
  <c r="AO60" i="3"/>
  <c r="AU60" i="3"/>
  <c r="AL44" i="3"/>
  <c r="S43" i="3" s="1"/>
  <c r="AQ139" i="3"/>
  <c r="BB88" i="3"/>
  <c r="BH139" i="3" l="1"/>
  <c r="AQ139" i="6"/>
  <c r="AU60" i="6"/>
  <c r="AL147" i="3"/>
  <c r="AL90" i="3"/>
  <c r="AL149" i="3" s="1"/>
  <c r="AX129" i="4"/>
  <c r="AX82" i="4"/>
  <c r="BH129" i="4"/>
  <c r="BH82" i="4"/>
  <c r="AO60" i="6"/>
  <c r="BB90" i="6"/>
  <c r="BO88" i="6"/>
  <c r="BO147" i="6" s="1"/>
  <c r="BB147" i="6"/>
  <c r="AO60" i="4"/>
  <c r="BB90" i="4"/>
  <c r="BB149" i="4" s="1"/>
  <c r="BO88" i="4"/>
  <c r="BO147" i="4" s="1"/>
  <c r="BB147" i="4"/>
  <c r="S90" i="1"/>
  <c r="S149" i="1" s="1"/>
  <c r="BB90" i="3"/>
  <c r="BB149" i="3" s="1"/>
  <c r="BO88" i="3"/>
  <c r="BO147" i="3" s="1"/>
  <c r="BB147" i="3"/>
  <c r="S88" i="3"/>
  <c r="S147" i="3" s="1"/>
  <c r="AX72" i="6" l="1"/>
  <c r="AX139" i="4"/>
  <c r="AL88" i="4"/>
  <c r="BH139" i="4"/>
  <c r="BH72" i="6"/>
  <c r="BB149" i="6"/>
  <c r="BO90" i="6"/>
  <c r="BO149" i="6" s="1"/>
  <c r="BO90" i="4"/>
  <c r="BO149" i="4" s="1"/>
  <c r="BO90" i="3"/>
  <c r="BO149" i="3" s="1"/>
  <c r="S90" i="3"/>
  <c r="S149" i="3" s="1"/>
  <c r="AL147" i="4" l="1"/>
  <c r="AL90" i="4"/>
  <c r="S88" i="4"/>
  <c r="S147" i="4" s="1"/>
  <c r="AX129" i="6"/>
  <c r="AX82" i="6"/>
  <c r="BH129" i="6"/>
  <c r="BH82" i="6"/>
  <c r="BH139" i="6" s="1"/>
  <c r="I82" i="1"/>
  <c r="I72" i="3" s="1"/>
  <c r="AL88" i="6" l="1"/>
  <c r="AX139" i="6"/>
  <c r="AL149" i="4"/>
  <c r="S90" i="4"/>
  <c r="S149" i="4" s="1"/>
  <c r="I129" i="3"/>
  <c r="I139" i="3" s="1"/>
  <c r="I82" i="3"/>
  <c r="I72" i="4" s="1"/>
  <c r="X116" i="1"/>
  <c r="X112" i="1"/>
  <c r="AG116" i="1"/>
  <c r="S88" i="6" l="1"/>
  <c r="S147" i="6" s="1"/>
  <c r="AL147" i="6"/>
  <c r="AL90" i="6"/>
  <c r="I129" i="4"/>
  <c r="I139" i="4" s="1"/>
  <c r="I82" i="4"/>
  <c r="I72" i="6" s="1"/>
  <c r="AK130" i="1"/>
  <c r="AG130" i="1"/>
  <c r="AG110" i="1"/>
  <c r="AM110" i="1"/>
  <c r="AS58" i="1"/>
  <c r="AS57" i="1"/>
  <c r="AS55" i="1"/>
  <c r="AS53" i="1"/>
  <c r="AL33" i="1"/>
  <c r="AG25" i="1"/>
  <c r="AG27" i="1"/>
  <c r="AG29" i="1"/>
  <c r="AG10" i="1"/>
  <c r="AG12" i="1"/>
  <c r="AG14" i="1"/>
  <c r="AG16" i="1"/>
  <c r="AG18" i="1"/>
  <c r="AG8" i="1"/>
  <c r="AL37" i="1"/>
  <c r="AL39" i="1"/>
  <c r="AL41" i="1"/>
  <c r="AG108" i="1"/>
  <c r="BY106" i="1"/>
  <c r="C136" i="1"/>
  <c r="I136" i="1"/>
  <c r="AX137" i="1"/>
  <c r="AK137" i="1"/>
  <c r="AG137" i="1"/>
  <c r="Z137" i="1"/>
  <c r="AD137" i="1" s="1"/>
  <c r="O137" i="1"/>
  <c r="I137" i="1"/>
  <c r="C137" i="1"/>
  <c r="AX130" i="1"/>
  <c r="Z130" i="1"/>
  <c r="AD130" i="1" s="1"/>
  <c r="O130" i="1"/>
  <c r="I130" i="1"/>
  <c r="C130" i="1"/>
  <c r="AD73" i="1"/>
  <c r="AF120" i="1"/>
  <c r="X120" i="1"/>
  <c r="BU120" i="1"/>
  <c r="BN120" i="1"/>
  <c r="P110" i="1"/>
  <c r="AD74" i="1"/>
  <c r="AD75" i="1"/>
  <c r="AD76" i="1"/>
  <c r="AD77" i="1"/>
  <c r="AD78" i="1"/>
  <c r="AD79" i="1"/>
  <c r="AB88" i="1"/>
  <c r="AB89" i="1"/>
  <c r="BV90" i="1"/>
  <c r="J108" i="1"/>
  <c r="BB108" i="1"/>
  <c r="J110" i="1"/>
  <c r="BB110" i="1"/>
  <c r="AG112" i="1"/>
  <c r="BB112" i="1"/>
  <c r="BG112" i="1"/>
  <c r="J116" i="1"/>
  <c r="C129" i="1"/>
  <c r="I129" i="1"/>
  <c r="O129" i="1"/>
  <c r="Z129" i="1"/>
  <c r="AG129" i="1"/>
  <c r="AX129" i="1"/>
  <c r="C131" i="1"/>
  <c r="I131" i="1"/>
  <c r="O131" i="1"/>
  <c r="Z131" i="1"/>
  <c r="AD131" i="1" s="1"/>
  <c r="AG131" i="1"/>
  <c r="AK131" i="1"/>
  <c r="AX131" i="1"/>
  <c r="C132" i="1"/>
  <c r="I132" i="1"/>
  <c r="O132" i="1"/>
  <c r="Z132" i="1"/>
  <c r="AD132" i="1" s="1"/>
  <c r="AG132" i="1"/>
  <c r="AK132" i="1"/>
  <c r="AX132" i="1"/>
  <c r="C133" i="1"/>
  <c r="I133" i="1"/>
  <c r="O133" i="1"/>
  <c r="Z133" i="1"/>
  <c r="AD133" i="1" s="1"/>
  <c r="AG133" i="1"/>
  <c r="AK133" i="1"/>
  <c r="AX133" i="1"/>
  <c r="C134" i="1"/>
  <c r="I134" i="1"/>
  <c r="O134" i="1"/>
  <c r="Z134" i="1"/>
  <c r="AD134" i="1" s="1"/>
  <c r="AG134" i="1"/>
  <c r="AK134" i="1"/>
  <c r="AX134" i="1"/>
  <c r="C135" i="1"/>
  <c r="I135" i="1"/>
  <c r="O135" i="1"/>
  <c r="Z135" i="1"/>
  <c r="AD135" i="1" s="1"/>
  <c r="AG135" i="1"/>
  <c r="AK135" i="1"/>
  <c r="AX135" i="1"/>
  <c r="O136" i="1"/>
  <c r="Z136" i="1"/>
  <c r="AD136" i="1" s="1"/>
  <c r="AG136" i="1"/>
  <c r="AK136" i="1"/>
  <c r="AX136" i="1"/>
  <c r="D146" i="1"/>
  <c r="AB147" i="1"/>
  <c r="AB148" i="1"/>
  <c r="BV149" i="1"/>
  <c r="AX139" i="1"/>
  <c r="BN120" i="6" l="1"/>
  <c r="BN120" i="4"/>
  <c r="BN120" i="3"/>
  <c r="S90" i="6"/>
  <c r="S149" i="6" s="1"/>
  <c r="AL149" i="6"/>
  <c r="I129" i="6"/>
  <c r="I139" i="6" s="1"/>
  <c r="I82" i="6"/>
  <c r="I139" i="1"/>
  <c r="AL43" i="1"/>
  <c r="AO43" i="1" s="1"/>
  <c r="AP130" i="1"/>
  <c r="AP136" i="1"/>
  <c r="BV88" i="1"/>
  <c r="BV148" i="1"/>
  <c r="BV147" i="1"/>
  <c r="BV89" i="1"/>
  <c r="AS59" i="1"/>
  <c r="AG31" i="1"/>
  <c r="AP131" i="1"/>
  <c r="AP135" i="1"/>
  <c r="AP133" i="1"/>
  <c r="AP129" i="1"/>
  <c r="AP134" i="1"/>
  <c r="AP132" i="1"/>
  <c r="AP137" i="1"/>
  <c r="BH136" i="1" l="1"/>
  <c r="AL44" i="1"/>
  <c r="S43" i="1" s="1"/>
  <c r="BU136" i="1"/>
  <c r="AO60" i="1"/>
  <c r="BU130" i="1"/>
  <c r="AU60" i="1"/>
  <c r="P139" i="1"/>
  <c r="BU134" i="1"/>
  <c r="BO130" i="1"/>
  <c r="BU133" i="1"/>
  <c r="BU135" i="1"/>
  <c r="BU132" i="1"/>
  <c r="BU131" i="1"/>
  <c r="BO136" i="1" l="1"/>
  <c r="BH139" i="1"/>
  <c r="BH130" i="1"/>
  <c r="BO131" i="1"/>
  <c r="BH129" i="1"/>
  <c r="BH131" i="1"/>
  <c r="BH134" i="1"/>
  <c r="BH133" i="1"/>
  <c r="BO135" i="1"/>
  <c r="BH132" i="1"/>
  <c r="BO133" i="1"/>
  <c r="BO132" i="1"/>
  <c r="BH135" i="1"/>
  <c r="BO134" i="1"/>
  <c r="BH137" i="1"/>
  <c r="BU137" i="1" l="1"/>
  <c r="BU129" i="1" l="1"/>
  <c r="BU72" i="3"/>
  <c r="BO82" i="1"/>
  <c r="BO129" i="1"/>
  <c r="BO137" i="1"/>
  <c r="BU129" i="3" l="1"/>
  <c r="BU82" i="3"/>
  <c r="BO139" i="1"/>
  <c r="BO72" i="3"/>
  <c r="BU139" i="1"/>
  <c r="BO72" i="4" l="1"/>
  <c r="BO82" i="3"/>
  <c r="BO139" i="3" s="1"/>
  <c r="BO129" i="3"/>
  <c r="BU139" i="3"/>
  <c r="BU72" i="4"/>
  <c r="AQ139" i="1"/>
  <c r="BU129" i="4" l="1"/>
  <c r="BU82" i="4"/>
  <c r="BO129" i="4"/>
  <c r="BO82" i="4"/>
  <c r="BO90" i="1"/>
  <c r="BO149" i="1" s="1"/>
  <c r="BO139" i="4" l="1"/>
  <c r="BO72" i="6"/>
  <c r="BU139" i="4"/>
  <c r="BU72" i="6"/>
  <c r="BU129" i="6" l="1"/>
  <c r="BU82" i="6"/>
  <c r="BU139" i="6" s="1"/>
  <c r="BO129" i="6"/>
  <c r="BO82" i="6"/>
  <c r="BO139" i="6" s="1"/>
</calcChain>
</file>

<file path=xl/comments1.xml><?xml version="1.0" encoding="utf-8"?>
<comments xmlns="http://schemas.openxmlformats.org/spreadsheetml/2006/main">
  <authors>
    <author>Administrator</author>
    <author>u08159</author>
  </authors>
  <commentList>
    <comment ref="D33" authorId="0">
      <text>
        <r>
          <rPr>
            <b/>
            <sz val="8"/>
            <color indexed="81"/>
            <rFont val="Tahoma"/>
            <family val="2"/>
          </rPr>
          <t xml:space="preserve">קוד מופיע ע"ג טופס ההזמנה </t>
        </r>
      </text>
    </comment>
    <comment ref="D37" authorId="0">
      <text>
        <r>
          <rPr>
            <b/>
            <sz val="8"/>
            <color indexed="81"/>
            <rFont val="Tahoma"/>
            <family val="2"/>
          </rPr>
          <t>Administrator:</t>
        </r>
        <r>
          <rPr>
            <sz val="8"/>
            <color indexed="81"/>
            <rFont val="Tahoma"/>
            <family val="2"/>
          </rPr>
          <t xml:space="preserve">
מועד חתימתו של המשרד המעניק שרותים על גבי טופס ההזמנה</t>
        </r>
      </text>
    </comment>
    <comment ref="S51" authorId="1">
      <text>
        <r>
          <rPr>
            <sz val="12"/>
            <color indexed="81"/>
            <rFont val="David"/>
            <family val="2"/>
            <charset val="177"/>
          </rPr>
          <t>יש להזין את מספר החשבון הסידורי, על פי סדר הגשת החשבונות</t>
        </r>
        <r>
          <rPr>
            <sz val="10"/>
            <color indexed="81"/>
            <rFont val="Tahoma"/>
            <family val="2"/>
          </rPr>
          <t xml:space="preserve">
</t>
        </r>
      </text>
    </comment>
    <comment ref="C71" authorId="1">
      <text>
        <r>
          <rPr>
            <b/>
            <sz val="12"/>
            <color indexed="81"/>
            <rFont val="David"/>
            <family val="2"/>
            <charset val="177"/>
          </rPr>
          <t xml:space="preserve">יש לרשום את שם העובד אשר עבורו מבוקשת תמורה, בחשבון הנוכחי. </t>
        </r>
      </text>
    </comment>
    <comment ref="I71" authorId="1">
      <text>
        <r>
          <rPr>
            <b/>
            <sz val="12"/>
            <color indexed="81"/>
            <rFont val="David"/>
            <family val="2"/>
            <charset val="177"/>
          </rPr>
          <t>יש לרשום את סך התקציב (ללא מע"מ) המוקצה לעובד על פי הכתוב בהזמנה /בהסכם השינויים</t>
        </r>
        <r>
          <rPr>
            <sz val="10"/>
            <color indexed="81"/>
            <rFont val="Tahoma"/>
            <family val="2"/>
          </rPr>
          <t xml:space="preserve">
</t>
        </r>
      </text>
    </comment>
    <comment ref="O71" authorId="0">
      <text>
        <r>
          <rPr>
            <u/>
            <sz val="12"/>
            <color indexed="81"/>
            <rFont val="David"/>
            <family val="2"/>
            <charset val="177"/>
          </rPr>
          <t>נא לציין סיווג העובד כפי שנקבע בהזמנה :</t>
        </r>
        <r>
          <rPr>
            <sz val="12"/>
            <color indexed="81"/>
            <rFont val="David"/>
            <family val="2"/>
            <charset val="177"/>
          </rPr>
          <t xml:space="preserve">
א.יועץ בכיר או מומחה או  
    מפקח בכיר או מנהל פרויקט בכיר. </t>
        </r>
        <r>
          <rPr>
            <b/>
            <sz val="12"/>
            <color indexed="10"/>
            <rFont val="David"/>
            <family val="2"/>
            <charset val="177"/>
          </rPr>
          <t xml:space="preserve">תעריף מיוחד זה יהיה על פי החלטת ועדה בלבד. </t>
        </r>
        <r>
          <rPr>
            <sz val="12"/>
            <color indexed="81"/>
            <rFont val="David"/>
            <family val="2"/>
            <charset val="177"/>
          </rPr>
          <t xml:space="preserve">
ב.אקדמאי בכיר  או ראש צוות
ג. אקדמאי או הנדסאי או  טכנאי בכיר או מודד רשוי
ד.אקדמאי זוטר או הנדסאי  או טכנאי 
ה. הנדסאי או טכנאי זוטר או שרטט
ו. פועל מדידה
ז. ציוד מדידה  </t>
        </r>
      </text>
    </comment>
    <comment ref="Z71" authorId="1">
      <text>
        <r>
          <rPr>
            <b/>
            <u/>
            <sz val="10"/>
            <color indexed="81"/>
            <rFont val="Tahoma"/>
            <family val="2"/>
          </rPr>
          <t xml:space="preserve">מחיר ש"ע לתקופת הביצוע: </t>
        </r>
        <r>
          <rPr>
            <b/>
            <sz val="10"/>
            <color indexed="81"/>
            <rFont val="Tahoma"/>
            <family val="2"/>
          </rPr>
          <t xml:space="preserve">
באחריות הספק לעדכן את תעריף לש"ע.
</t>
        </r>
        <r>
          <rPr>
            <sz val="10"/>
            <color indexed="81"/>
            <rFont val="Tahoma"/>
            <family val="2"/>
          </rPr>
          <t xml:space="preserve">
</t>
        </r>
      </text>
    </comment>
    <comment ref="AG71" authorId="1">
      <text>
        <r>
          <rPr>
            <b/>
            <sz val="12"/>
            <color indexed="81"/>
            <rFont val="David"/>
            <family val="2"/>
            <charset val="177"/>
          </rPr>
          <t xml:space="preserve">יש להכניס את כמות שעות העבודה שהועסק העובד  </t>
        </r>
        <r>
          <rPr>
            <b/>
            <u/>
            <sz val="12"/>
            <color indexed="10"/>
            <rFont val="David"/>
            <family val="2"/>
            <charset val="177"/>
          </rPr>
          <t>בחודש זה</t>
        </r>
        <r>
          <rPr>
            <b/>
            <sz val="12"/>
            <color indexed="81"/>
            <rFont val="David"/>
            <family val="2"/>
            <charset val="177"/>
          </rPr>
          <t xml:space="preserve"> (עד 180 ש"ע לעובד)</t>
        </r>
        <r>
          <rPr>
            <sz val="10"/>
            <color indexed="81"/>
            <rFont val="Tahoma"/>
            <family val="2"/>
          </rPr>
          <t xml:space="preserve">
</t>
        </r>
      </text>
    </comment>
    <comment ref="AP71" authorId="1">
      <text>
        <r>
          <rPr>
            <b/>
            <sz val="12"/>
            <color indexed="81"/>
            <rFont val="David"/>
            <family val="2"/>
            <charset val="177"/>
          </rPr>
          <t>מכפלת ש"ע בערך השעה. (ז*ה+ח*ו) = ט</t>
        </r>
        <r>
          <rPr>
            <sz val="10"/>
            <color indexed="81"/>
            <rFont val="Tahoma"/>
            <family val="2"/>
          </rPr>
          <t xml:space="preserve">
</t>
        </r>
      </text>
    </comment>
    <comment ref="AX71" authorId="1">
      <text>
        <r>
          <rPr>
            <b/>
            <sz val="12"/>
            <color indexed="81"/>
            <rFont val="David"/>
            <family val="2"/>
            <charset val="177"/>
          </rPr>
          <t>יש להזין את סה"כ התשלומים המצטברים (₪) ששולמו בגין כל עובד עד לחשבון הקודם. (כולל) ללא מע"מ</t>
        </r>
        <r>
          <rPr>
            <sz val="10"/>
            <color indexed="81"/>
            <rFont val="Tahoma"/>
            <family val="2"/>
          </rPr>
          <t xml:space="preserve">
</t>
        </r>
      </text>
    </comment>
    <comment ref="BH71" authorId="1">
      <text>
        <r>
          <rPr>
            <b/>
            <sz val="12"/>
            <color indexed="81"/>
            <rFont val="David"/>
            <family val="2"/>
            <charset val="177"/>
          </rPr>
          <t>ט+י=יא</t>
        </r>
        <r>
          <rPr>
            <sz val="10"/>
            <color indexed="81"/>
            <rFont val="Tahoma"/>
            <family val="2"/>
          </rPr>
          <t xml:space="preserve">
</t>
        </r>
      </text>
    </comment>
    <comment ref="BO71" authorId="1">
      <text>
        <r>
          <rPr>
            <b/>
            <sz val="12"/>
            <color indexed="81"/>
            <rFont val="David"/>
            <family val="2"/>
            <charset val="177"/>
          </rPr>
          <t>יתרת השעות שנותרו לניצול. 
יא-ב = יב</t>
        </r>
        <r>
          <rPr>
            <sz val="10"/>
            <color indexed="81"/>
            <rFont val="Tahoma"/>
            <family val="2"/>
          </rPr>
          <t xml:space="preserve">
</t>
        </r>
      </text>
    </comment>
    <comment ref="BU71" authorId="1">
      <text>
        <r>
          <rPr>
            <b/>
            <sz val="12"/>
            <color indexed="81"/>
            <rFont val="David"/>
            <family val="2"/>
            <charset val="177"/>
          </rPr>
          <t>כמות שעות
ה/יב =  יג</t>
        </r>
        <r>
          <rPr>
            <sz val="10"/>
            <color indexed="81"/>
            <rFont val="Tahoma"/>
            <family val="2"/>
          </rPr>
          <t xml:space="preserve">
</t>
        </r>
      </text>
    </comment>
    <comment ref="C72" authorId="1">
      <text>
        <r>
          <rPr>
            <b/>
            <sz val="12"/>
            <color indexed="81"/>
            <rFont val="David"/>
            <family val="2"/>
            <charset val="177"/>
          </rPr>
          <t xml:space="preserve">יש לרשום את שם העובד אשר עבורו מבוקשת תמורה, בחשבון הנוכחי. </t>
        </r>
        <r>
          <rPr>
            <sz val="10"/>
            <color indexed="81"/>
            <rFont val="Tahoma"/>
            <family val="2"/>
          </rPr>
          <t xml:space="preserve">
</t>
        </r>
      </text>
    </comment>
    <comment ref="I72" authorId="1">
      <text>
        <r>
          <rPr>
            <b/>
            <sz val="12"/>
            <color indexed="81"/>
            <rFont val="David"/>
            <family val="2"/>
            <charset val="177"/>
          </rPr>
          <t>יש לרשום את סך התקציב (ללא מע"מ) המוקצה לעובד על פי הכתוב בהזמנה /בהסכם השינויים</t>
        </r>
        <r>
          <rPr>
            <sz val="10"/>
            <color indexed="81"/>
            <rFont val="Tahoma"/>
            <family val="2"/>
          </rPr>
          <t xml:space="preserve">
</t>
        </r>
      </text>
    </comment>
    <comment ref="Z72" authorId="1">
      <text>
        <r>
          <rPr>
            <b/>
            <u/>
            <sz val="10"/>
            <color indexed="81"/>
            <rFont val="Tahoma"/>
            <family val="2"/>
          </rPr>
          <t xml:space="preserve">מחיר ש"ע לתקופת הביצוע: </t>
        </r>
        <r>
          <rPr>
            <b/>
            <sz val="10"/>
            <color indexed="81"/>
            <rFont val="Tahoma"/>
            <family val="2"/>
          </rPr>
          <t xml:space="preserve">
באחריות הספק לעדכן את תעריף לש"ע.</t>
        </r>
      </text>
    </comment>
    <comment ref="AG72" authorId="1">
      <text>
        <r>
          <rPr>
            <b/>
            <sz val="12"/>
            <color indexed="81"/>
            <rFont val="David"/>
            <family val="2"/>
            <charset val="177"/>
          </rPr>
          <t xml:space="preserve">יש להכניס את כמות שעות העבודה שהועסק העובד  </t>
        </r>
        <r>
          <rPr>
            <b/>
            <u/>
            <sz val="12"/>
            <color indexed="10"/>
            <rFont val="David"/>
            <family val="2"/>
            <charset val="177"/>
          </rPr>
          <t>בחודש זה</t>
        </r>
        <r>
          <rPr>
            <b/>
            <sz val="12"/>
            <color indexed="81"/>
            <rFont val="David"/>
            <family val="2"/>
            <charset val="177"/>
          </rPr>
          <t xml:space="preserve"> (עד 180 ש"ע לעובד)</t>
        </r>
        <r>
          <rPr>
            <sz val="10"/>
            <color indexed="81"/>
            <rFont val="Tahoma"/>
            <family val="2"/>
          </rPr>
          <t xml:space="preserve">
</t>
        </r>
      </text>
    </comment>
  </commentList>
</comments>
</file>

<file path=xl/comments2.xml><?xml version="1.0" encoding="utf-8"?>
<comments xmlns="http://schemas.openxmlformats.org/spreadsheetml/2006/main">
  <authors>
    <author>Administrator</author>
    <author>u08159</author>
  </authors>
  <commentList>
    <comment ref="D33" authorId="0">
      <text>
        <r>
          <rPr>
            <b/>
            <sz val="8"/>
            <color indexed="81"/>
            <rFont val="Tahoma"/>
            <family val="2"/>
          </rPr>
          <t xml:space="preserve">קוד מופיע ע"ג טופס ההזמנה </t>
        </r>
      </text>
    </comment>
    <comment ref="D37" authorId="0">
      <text>
        <r>
          <rPr>
            <b/>
            <sz val="8"/>
            <color indexed="81"/>
            <rFont val="Tahoma"/>
            <family val="2"/>
          </rPr>
          <t>Administrator:</t>
        </r>
        <r>
          <rPr>
            <sz val="8"/>
            <color indexed="81"/>
            <rFont val="Tahoma"/>
            <family val="2"/>
          </rPr>
          <t xml:space="preserve">
מועד חתימתו של המשרד המעניק שרותים על גבי טופס ההזמנה</t>
        </r>
      </text>
    </comment>
    <comment ref="S51" authorId="1">
      <text>
        <r>
          <rPr>
            <sz val="12"/>
            <color indexed="81"/>
            <rFont val="David"/>
            <family val="2"/>
            <charset val="177"/>
          </rPr>
          <t>יש להזין את מספר החשבון הסידורי, על פי סדר הגשת החשבונות</t>
        </r>
        <r>
          <rPr>
            <sz val="10"/>
            <color indexed="81"/>
            <rFont val="Tahoma"/>
            <family val="2"/>
          </rPr>
          <t xml:space="preserve">
</t>
        </r>
      </text>
    </comment>
    <comment ref="C71" authorId="1">
      <text>
        <r>
          <rPr>
            <b/>
            <sz val="12"/>
            <color indexed="81"/>
            <rFont val="David"/>
            <family val="2"/>
            <charset val="177"/>
          </rPr>
          <t xml:space="preserve">יש לרשום את שם העובד אשר עבורו מבוקשת תמורה, בחשבון הנוכחי. </t>
        </r>
      </text>
    </comment>
    <comment ref="I71" authorId="1">
      <text>
        <r>
          <rPr>
            <b/>
            <sz val="12"/>
            <color indexed="81"/>
            <rFont val="David"/>
            <family val="2"/>
            <charset val="177"/>
          </rPr>
          <t>יש לרשום את סך התקציב (ללא מע"מ) המוקצה לעובד על פי הכתוב בהזמנה /בהסכם השינויים</t>
        </r>
        <r>
          <rPr>
            <sz val="10"/>
            <color indexed="81"/>
            <rFont val="Tahoma"/>
            <family val="2"/>
          </rPr>
          <t xml:space="preserve">
</t>
        </r>
      </text>
    </comment>
    <comment ref="O71" authorId="0">
      <text>
        <r>
          <rPr>
            <u/>
            <sz val="12"/>
            <color indexed="81"/>
            <rFont val="David"/>
            <family val="2"/>
            <charset val="177"/>
          </rPr>
          <t>נא לציין סיווג העובד כפי שנקבע בהזמנה :</t>
        </r>
        <r>
          <rPr>
            <sz val="12"/>
            <color indexed="81"/>
            <rFont val="David"/>
            <family val="2"/>
            <charset val="177"/>
          </rPr>
          <t xml:space="preserve">
א.יועץ בכיר או מומחה או  
    מפקח בכיר או מנהל פרויקט בכיר. </t>
        </r>
        <r>
          <rPr>
            <b/>
            <sz val="12"/>
            <color indexed="10"/>
            <rFont val="David"/>
            <family val="2"/>
            <charset val="177"/>
          </rPr>
          <t xml:space="preserve">תעריף מיוחד זה יהיה על פי החלטת ועדה בלבד. </t>
        </r>
        <r>
          <rPr>
            <sz val="12"/>
            <color indexed="81"/>
            <rFont val="David"/>
            <family val="2"/>
            <charset val="177"/>
          </rPr>
          <t xml:space="preserve">
ב.אקדמאי בכיר  או ראש צוות
ג. אקדמאי או הנדסאי או  טכנאי בכיר או מודד רשוי
ד.אקדמאי זוטר או הנדסאי  או טכנאי 
ה. הנדסאי או טכנאי זוטר או שרטט
ו. פועל מדידה
ז. ציוד מדידה  </t>
        </r>
      </text>
    </comment>
    <comment ref="Z71" authorId="1">
      <text>
        <r>
          <rPr>
            <b/>
            <u/>
            <sz val="10"/>
            <color indexed="81"/>
            <rFont val="Tahoma"/>
            <family val="2"/>
          </rPr>
          <t xml:space="preserve">מחיר ש"ע לתקופת הביצוע: </t>
        </r>
        <r>
          <rPr>
            <b/>
            <sz val="10"/>
            <color indexed="81"/>
            <rFont val="Tahoma"/>
            <family val="2"/>
          </rPr>
          <t xml:space="preserve">
באחריות הספק לעדכן את תעריף לש"ע.
</t>
        </r>
        <r>
          <rPr>
            <sz val="10"/>
            <color indexed="81"/>
            <rFont val="Tahoma"/>
            <family val="2"/>
          </rPr>
          <t xml:space="preserve">
</t>
        </r>
      </text>
    </comment>
    <comment ref="AG71" authorId="1">
      <text>
        <r>
          <rPr>
            <b/>
            <sz val="12"/>
            <color indexed="81"/>
            <rFont val="David"/>
            <family val="2"/>
            <charset val="177"/>
          </rPr>
          <t xml:space="preserve">יש להכניס את כמות שעות העבודה שהועסק העובד  </t>
        </r>
        <r>
          <rPr>
            <b/>
            <u/>
            <sz val="12"/>
            <color indexed="10"/>
            <rFont val="David"/>
            <family val="2"/>
            <charset val="177"/>
          </rPr>
          <t>בחודש זה</t>
        </r>
        <r>
          <rPr>
            <b/>
            <sz val="12"/>
            <color indexed="81"/>
            <rFont val="David"/>
            <family val="2"/>
            <charset val="177"/>
          </rPr>
          <t xml:space="preserve"> (עד 180 ש"ע לעובד)</t>
        </r>
        <r>
          <rPr>
            <sz val="10"/>
            <color indexed="81"/>
            <rFont val="Tahoma"/>
            <family val="2"/>
          </rPr>
          <t xml:space="preserve">
</t>
        </r>
      </text>
    </comment>
    <comment ref="AP71" authorId="1">
      <text>
        <r>
          <rPr>
            <b/>
            <sz val="12"/>
            <color indexed="81"/>
            <rFont val="David"/>
            <family val="2"/>
            <charset val="177"/>
          </rPr>
          <t>מכפלת ש"ע בערך השעה. (ז*ה+ח*ו) = ט</t>
        </r>
        <r>
          <rPr>
            <sz val="10"/>
            <color indexed="81"/>
            <rFont val="Tahoma"/>
            <family val="2"/>
          </rPr>
          <t xml:space="preserve">
</t>
        </r>
      </text>
    </comment>
    <comment ref="AX71" authorId="1">
      <text>
        <r>
          <rPr>
            <b/>
            <sz val="12"/>
            <color indexed="81"/>
            <rFont val="David"/>
            <family val="2"/>
            <charset val="177"/>
          </rPr>
          <t>יש להזין את סה"כ התשלומים המצטברים (₪) ששולמו בגין כל עובד עד לחשבון הקודם. (כולל) ללא מע"מ</t>
        </r>
        <r>
          <rPr>
            <sz val="10"/>
            <color indexed="81"/>
            <rFont val="Tahoma"/>
            <family val="2"/>
          </rPr>
          <t xml:space="preserve">
</t>
        </r>
      </text>
    </comment>
    <comment ref="BH71" authorId="1">
      <text>
        <r>
          <rPr>
            <b/>
            <sz val="12"/>
            <color indexed="81"/>
            <rFont val="David"/>
            <family val="2"/>
            <charset val="177"/>
          </rPr>
          <t>ט+י=יא</t>
        </r>
        <r>
          <rPr>
            <sz val="10"/>
            <color indexed="81"/>
            <rFont val="Tahoma"/>
            <family val="2"/>
          </rPr>
          <t xml:space="preserve">
</t>
        </r>
      </text>
    </comment>
    <comment ref="BO71" authorId="1">
      <text>
        <r>
          <rPr>
            <b/>
            <sz val="12"/>
            <color indexed="81"/>
            <rFont val="David"/>
            <family val="2"/>
            <charset val="177"/>
          </rPr>
          <t>יתרת השעות שנותרו לניצול. 
יא-ב = יב</t>
        </r>
        <r>
          <rPr>
            <sz val="10"/>
            <color indexed="81"/>
            <rFont val="Tahoma"/>
            <family val="2"/>
          </rPr>
          <t xml:space="preserve">
</t>
        </r>
      </text>
    </comment>
    <comment ref="BU71" authorId="1">
      <text>
        <r>
          <rPr>
            <b/>
            <sz val="12"/>
            <color indexed="81"/>
            <rFont val="David"/>
            <family val="2"/>
            <charset val="177"/>
          </rPr>
          <t>כמות שעות
ה/יב =  יג</t>
        </r>
        <r>
          <rPr>
            <sz val="10"/>
            <color indexed="81"/>
            <rFont val="Tahoma"/>
            <family val="2"/>
          </rPr>
          <t xml:space="preserve">
</t>
        </r>
      </text>
    </comment>
    <comment ref="C72" authorId="1">
      <text>
        <r>
          <rPr>
            <b/>
            <sz val="12"/>
            <color indexed="81"/>
            <rFont val="David"/>
            <family val="2"/>
            <charset val="177"/>
          </rPr>
          <t xml:space="preserve">יש לרשום את שם העובד אשר עבורו מבוקשת תמורה, בחשבון הנוכחי. </t>
        </r>
        <r>
          <rPr>
            <sz val="10"/>
            <color indexed="81"/>
            <rFont val="Tahoma"/>
            <family val="2"/>
          </rPr>
          <t xml:space="preserve">
</t>
        </r>
      </text>
    </comment>
    <comment ref="I72" authorId="1">
      <text>
        <r>
          <rPr>
            <b/>
            <sz val="12"/>
            <color indexed="81"/>
            <rFont val="David"/>
            <family val="2"/>
            <charset val="177"/>
          </rPr>
          <t>יש לרשום את סך התקציב (ללא מע"מ) המוקצה לעובד על פי הכתוב בהזמנה /בהסכם השינויים</t>
        </r>
        <r>
          <rPr>
            <sz val="10"/>
            <color indexed="81"/>
            <rFont val="Tahoma"/>
            <family val="2"/>
          </rPr>
          <t xml:space="preserve">
</t>
        </r>
      </text>
    </comment>
    <comment ref="Z72" authorId="1">
      <text>
        <r>
          <rPr>
            <b/>
            <u/>
            <sz val="10"/>
            <color indexed="81"/>
            <rFont val="Tahoma"/>
            <family val="2"/>
          </rPr>
          <t xml:space="preserve">מחיר ש"ע לתקופת הביצוע: </t>
        </r>
        <r>
          <rPr>
            <b/>
            <sz val="10"/>
            <color indexed="81"/>
            <rFont val="Tahoma"/>
            <family val="2"/>
          </rPr>
          <t xml:space="preserve">
באחריות הספק לעדכן את תעריף לש"ע.</t>
        </r>
      </text>
    </comment>
    <comment ref="AG72" authorId="1">
      <text>
        <r>
          <rPr>
            <b/>
            <sz val="12"/>
            <color indexed="81"/>
            <rFont val="David"/>
            <family val="2"/>
            <charset val="177"/>
          </rPr>
          <t xml:space="preserve">יש להכניס את כמות שעות העבודה שהועסק העובד  </t>
        </r>
        <r>
          <rPr>
            <b/>
            <u/>
            <sz val="12"/>
            <color indexed="10"/>
            <rFont val="David"/>
            <family val="2"/>
            <charset val="177"/>
          </rPr>
          <t>בחודש זה</t>
        </r>
        <r>
          <rPr>
            <b/>
            <sz val="12"/>
            <color indexed="81"/>
            <rFont val="David"/>
            <family val="2"/>
            <charset val="177"/>
          </rPr>
          <t xml:space="preserve"> (עד 180 ש"ע לעובד)</t>
        </r>
        <r>
          <rPr>
            <sz val="10"/>
            <color indexed="81"/>
            <rFont val="Tahoma"/>
            <family val="2"/>
          </rPr>
          <t xml:space="preserve">
</t>
        </r>
      </text>
    </comment>
  </commentList>
</comments>
</file>

<file path=xl/comments3.xml><?xml version="1.0" encoding="utf-8"?>
<comments xmlns="http://schemas.openxmlformats.org/spreadsheetml/2006/main">
  <authors>
    <author>Administrator</author>
    <author>u08159</author>
  </authors>
  <commentList>
    <comment ref="AG4" authorId="0">
      <text>
        <r>
          <rPr>
            <b/>
            <u/>
            <sz val="14"/>
            <color indexed="81"/>
            <rFont val="David"/>
            <family val="2"/>
            <charset val="177"/>
          </rPr>
          <t>הסבר על הטופס, חובה למלא</t>
        </r>
        <r>
          <rPr>
            <b/>
            <sz val="14"/>
            <color indexed="81"/>
            <rFont val="David"/>
            <family val="2"/>
            <charset val="177"/>
          </rPr>
          <t xml:space="preserve">  </t>
        </r>
        <r>
          <rPr>
            <sz val="14"/>
            <color indexed="81"/>
            <rFont val="David"/>
            <family val="2"/>
            <charset val="177"/>
          </rPr>
          <t xml:space="preserve">כל התאים שנצבעו בצהוב.
</t>
        </r>
        <r>
          <rPr>
            <b/>
            <u/>
            <sz val="14"/>
            <color indexed="81"/>
            <rFont val="David"/>
            <family val="2"/>
            <charset val="177"/>
          </rPr>
          <t>הבהררה</t>
        </r>
        <r>
          <rPr>
            <sz val="14"/>
            <color indexed="81"/>
            <rFont val="David"/>
            <family val="2"/>
            <charset val="177"/>
          </rPr>
          <t xml:space="preserve">
1.יש לרשום במחיר ש"ע בתוקף את התעריף ששאושר בהזמנה . 
2.באחריות הספק לבדוק את תוקף ההזמנה וכן להזין תעריף ש"ע בתוקף  בחשבון 
   המוגש. ש"ע המוגשות לפני תוקף ההזמנה או לאחר </t>
        </r>
        <r>
          <rPr>
            <b/>
            <u/>
            <sz val="14"/>
            <color indexed="81"/>
            <rFont val="David"/>
            <family val="2"/>
            <charset val="177"/>
          </rPr>
          <t>חודשיים</t>
        </r>
        <r>
          <rPr>
            <sz val="14"/>
            <color indexed="81"/>
            <rFont val="David"/>
            <family val="2"/>
            <charset val="177"/>
          </rPr>
          <t xml:space="preserve"> מתפוגת תוקף  
   ההזמנה – לא יכובדו והחשבון יוחזר.
3.באחריות הספק להגיש חודשיים לפני שתוקף ההזמנה פג – מכתב התראה למנהל 
    הפרויקט (גוף דורש) או למנהל ההתקשרות (היחידה להתקשרויות עם מתכננים) בו    הוא מתריע כי תוקף החוזה יפוג.
</t>
        </r>
        <r>
          <rPr>
            <b/>
            <u/>
            <sz val="14"/>
            <color indexed="81"/>
            <rFont val="David"/>
            <family val="2"/>
            <charset val="177"/>
          </rPr>
          <t>3. הגשת חשבון:</t>
        </r>
        <r>
          <rPr>
            <sz val="14"/>
            <color indexed="81"/>
            <rFont val="David"/>
            <family val="2"/>
            <charset val="177"/>
          </rPr>
          <t xml:space="preserve">
1. הנכם מתבקשים להגיש מקור החשבון והחשבונית עסקה + 3 העתקים ליחידה    
    לתקשרויות עם מתכננים /אגף ההנדסה והבינוי. חשבון שיוגש ללא עותקים כנדרש     יוחזרו לסָּפָּק.
2.במקרה שהחשבון אבד יחד עם חשבונית העסקה המקורית/לא שולם , יש להגיש 
   החשבון פעם נוספת, בצירוף טופס 23.200 הצהרה על אי קבלת תשלום בגין אבדן 
   חשבונית מקורית. 
3. לא תוכר חשבון שיוגש לאחר חודשיים או יותר מהחודש בו בוצעו השירותים (אף 
    על פי שהדיווח שעות עבודה אושר) – שעות עבודה הללו לא תשולמנה.  
4. על החברה / המשרד הנדסי לקבל אישור מראש, לגבי שעות העבודה שגולשות 
     מהיקף השעות שאושרו בהזמנה המעודכנת.
</t>
        </r>
        <r>
          <rPr>
            <b/>
            <u/>
            <sz val="14"/>
            <color indexed="81"/>
            <rFont val="David"/>
            <family val="2"/>
            <charset val="177"/>
          </rPr>
          <t xml:space="preserve"> יצוין כי</t>
        </r>
        <r>
          <rPr>
            <b/>
            <sz val="14"/>
            <color indexed="81"/>
            <rFont val="David"/>
            <family val="2"/>
            <charset val="177"/>
          </rPr>
          <t>-
1.</t>
        </r>
        <r>
          <rPr>
            <sz val="14"/>
            <color indexed="81"/>
            <rFont val="David"/>
            <family val="2"/>
            <charset val="177"/>
          </rPr>
          <t xml:space="preserve"> לא ניתן לאשר הגדלת מכסת שעות עבודה בדיעבד. 
2. בתקופה שעובד נתן שירותים מעבר למכסת השעות המאושרות בהזמנה, לא יהיה 
    זכאי לתמורה עבור שעות אלו.</t>
        </r>
      </text>
    </comment>
    <comment ref="D33" authorId="0">
      <text>
        <r>
          <rPr>
            <b/>
            <sz val="8"/>
            <color indexed="81"/>
            <rFont val="Tahoma"/>
            <family val="2"/>
          </rPr>
          <t xml:space="preserve">קוד מופיע ע"ג טופס ההזמנה </t>
        </r>
      </text>
    </comment>
    <comment ref="D37" authorId="0">
      <text>
        <r>
          <rPr>
            <b/>
            <sz val="8"/>
            <color indexed="81"/>
            <rFont val="Tahoma"/>
            <family val="2"/>
          </rPr>
          <t>Administrator:</t>
        </r>
        <r>
          <rPr>
            <sz val="8"/>
            <color indexed="81"/>
            <rFont val="Tahoma"/>
            <family val="2"/>
          </rPr>
          <t xml:space="preserve">
מועד חתימתו של המשרד המעניק שרותים על גבי טופס ההזמנה</t>
        </r>
      </text>
    </comment>
    <comment ref="S51" authorId="1">
      <text>
        <r>
          <rPr>
            <sz val="12"/>
            <color indexed="81"/>
            <rFont val="David"/>
            <family val="2"/>
            <charset val="177"/>
          </rPr>
          <t>יש להזין את מספר החשבון הסידורי, על פי סדר הגשת החשבונות</t>
        </r>
        <r>
          <rPr>
            <sz val="10"/>
            <color indexed="81"/>
            <rFont val="Tahoma"/>
            <family val="2"/>
          </rPr>
          <t xml:space="preserve">
</t>
        </r>
      </text>
    </comment>
    <comment ref="C71" authorId="1">
      <text>
        <r>
          <rPr>
            <b/>
            <sz val="12"/>
            <color indexed="81"/>
            <rFont val="David"/>
            <family val="2"/>
            <charset val="177"/>
          </rPr>
          <t xml:space="preserve">יש לרשום את שם העובד אשר עבורו מבוקשת תמורה, בחשבון הנוכחי. </t>
        </r>
      </text>
    </comment>
    <comment ref="I71" authorId="1">
      <text>
        <r>
          <rPr>
            <b/>
            <sz val="12"/>
            <color indexed="81"/>
            <rFont val="David"/>
            <family val="2"/>
            <charset val="177"/>
          </rPr>
          <t>יש לרשום את סך התקציב (ללא מע"מ) המוקצה לעובד על פי הכתוב בהזמנה /בהסכם השינויים</t>
        </r>
        <r>
          <rPr>
            <sz val="10"/>
            <color indexed="81"/>
            <rFont val="Tahoma"/>
            <family val="2"/>
          </rPr>
          <t xml:space="preserve">
</t>
        </r>
      </text>
    </comment>
    <comment ref="O71" authorId="0">
      <text>
        <r>
          <rPr>
            <u/>
            <sz val="12"/>
            <color indexed="81"/>
            <rFont val="David"/>
            <family val="2"/>
            <charset val="177"/>
          </rPr>
          <t>נא לציין סיווג העובד כפי שנקבע בהזמנה :</t>
        </r>
        <r>
          <rPr>
            <sz val="12"/>
            <color indexed="81"/>
            <rFont val="David"/>
            <family val="2"/>
            <charset val="177"/>
          </rPr>
          <t xml:space="preserve">
א.יועץ בכיר או מומחה או  
    מפקח בכיר או מנהל פרויקט בכיר. </t>
        </r>
        <r>
          <rPr>
            <b/>
            <sz val="12"/>
            <color indexed="10"/>
            <rFont val="David"/>
            <family val="2"/>
            <charset val="177"/>
          </rPr>
          <t xml:space="preserve">תעריף מיוחד זה יהיה על פי החלטת ועדה בלבד. </t>
        </r>
        <r>
          <rPr>
            <sz val="12"/>
            <color indexed="81"/>
            <rFont val="David"/>
            <family val="2"/>
            <charset val="177"/>
          </rPr>
          <t xml:space="preserve">
ב.אקדמאי בכיר  או ראש צוות
ג. אקדמאי או הנדסאי או  טכנאי בכיר או מודד רשוי
ד.אקדמאי זוטר או הנדסאי  או טכנאי 
ה. הנדסאי או טכנאי זוטר או שרטט
ו. פועל מדידה
ז. ציוד מדידה  </t>
        </r>
      </text>
    </comment>
    <comment ref="Z71" authorId="1">
      <text>
        <r>
          <rPr>
            <b/>
            <u/>
            <sz val="10"/>
            <color indexed="81"/>
            <rFont val="Tahoma"/>
            <family val="2"/>
          </rPr>
          <t xml:space="preserve">מחיר ש"ע לתקופת הביצוע: </t>
        </r>
        <r>
          <rPr>
            <b/>
            <sz val="10"/>
            <color indexed="81"/>
            <rFont val="Tahoma"/>
            <family val="2"/>
          </rPr>
          <t xml:space="preserve">
באחריות הספק לעדכן את תעריף לש"ע.
</t>
        </r>
        <r>
          <rPr>
            <sz val="10"/>
            <color indexed="81"/>
            <rFont val="Tahoma"/>
            <family val="2"/>
          </rPr>
          <t xml:space="preserve">
</t>
        </r>
      </text>
    </comment>
    <comment ref="AG71" authorId="1">
      <text>
        <r>
          <rPr>
            <b/>
            <sz val="12"/>
            <color indexed="81"/>
            <rFont val="David"/>
            <family val="2"/>
            <charset val="177"/>
          </rPr>
          <t xml:space="preserve">יש להכניס את כמות שעות העבודה שהועסק העובד  </t>
        </r>
        <r>
          <rPr>
            <b/>
            <u/>
            <sz val="12"/>
            <color indexed="10"/>
            <rFont val="David"/>
            <family val="2"/>
            <charset val="177"/>
          </rPr>
          <t>בחודש זה</t>
        </r>
        <r>
          <rPr>
            <b/>
            <sz val="12"/>
            <color indexed="81"/>
            <rFont val="David"/>
            <family val="2"/>
            <charset val="177"/>
          </rPr>
          <t xml:space="preserve"> (עד 180 ש"ע לעובד)</t>
        </r>
        <r>
          <rPr>
            <sz val="10"/>
            <color indexed="81"/>
            <rFont val="Tahoma"/>
            <family val="2"/>
          </rPr>
          <t xml:space="preserve">
</t>
        </r>
      </text>
    </comment>
    <comment ref="AP71" authorId="1">
      <text>
        <r>
          <rPr>
            <b/>
            <sz val="12"/>
            <color indexed="81"/>
            <rFont val="David"/>
            <family val="2"/>
            <charset val="177"/>
          </rPr>
          <t>מכפלת ש"ע בערך השעה. (ז*ה+ח*ו) = ט</t>
        </r>
        <r>
          <rPr>
            <sz val="10"/>
            <color indexed="81"/>
            <rFont val="Tahoma"/>
            <family val="2"/>
          </rPr>
          <t xml:space="preserve">
</t>
        </r>
      </text>
    </comment>
    <comment ref="AX71" authorId="1">
      <text>
        <r>
          <rPr>
            <b/>
            <sz val="12"/>
            <color indexed="81"/>
            <rFont val="David"/>
            <family val="2"/>
            <charset val="177"/>
          </rPr>
          <t>יש להזין את סה"כ התשלומים המצטברים (₪) ששולמו בגין כל עובד עד לחשבון הקודם. (כולל) ללא מע"מ</t>
        </r>
        <r>
          <rPr>
            <sz val="10"/>
            <color indexed="81"/>
            <rFont val="Tahoma"/>
            <family val="2"/>
          </rPr>
          <t xml:space="preserve">
</t>
        </r>
      </text>
    </comment>
    <comment ref="BH71" authorId="1">
      <text>
        <r>
          <rPr>
            <b/>
            <sz val="12"/>
            <color indexed="81"/>
            <rFont val="David"/>
            <family val="2"/>
            <charset val="177"/>
          </rPr>
          <t>ט+י=יא</t>
        </r>
        <r>
          <rPr>
            <sz val="10"/>
            <color indexed="81"/>
            <rFont val="Tahoma"/>
            <family val="2"/>
          </rPr>
          <t xml:space="preserve">
</t>
        </r>
      </text>
    </comment>
    <comment ref="BO71" authorId="1">
      <text>
        <r>
          <rPr>
            <b/>
            <sz val="12"/>
            <color indexed="81"/>
            <rFont val="David"/>
            <family val="2"/>
            <charset val="177"/>
          </rPr>
          <t>יתרת השעות שנותרו לניצול. 
יא-ב = יב</t>
        </r>
        <r>
          <rPr>
            <sz val="10"/>
            <color indexed="81"/>
            <rFont val="Tahoma"/>
            <family val="2"/>
          </rPr>
          <t xml:space="preserve">
</t>
        </r>
      </text>
    </comment>
    <comment ref="BU71" authorId="1">
      <text>
        <r>
          <rPr>
            <b/>
            <sz val="12"/>
            <color indexed="81"/>
            <rFont val="David"/>
            <family val="2"/>
            <charset val="177"/>
          </rPr>
          <t>כמות שעות
ה/יב =  יג</t>
        </r>
        <r>
          <rPr>
            <sz val="10"/>
            <color indexed="81"/>
            <rFont val="Tahoma"/>
            <family val="2"/>
          </rPr>
          <t xml:space="preserve">
</t>
        </r>
      </text>
    </comment>
    <comment ref="C72" authorId="1">
      <text>
        <r>
          <rPr>
            <b/>
            <sz val="12"/>
            <color indexed="81"/>
            <rFont val="David"/>
            <family val="2"/>
            <charset val="177"/>
          </rPr>
          <t xml:space="preserve">יש לרשום את שם העובד אשר עבורו מבוקשת תמורה, בחשבון הנוכחי. </t>
        </r>
        <r>
          <rPr>
            <sz val="10"/>
            <color indexed="81"/>
            <rFont val="Tahoma"/>
            <family val="2"/>
          </rPr>
          <t xml:space="preserve">
</t>
        </r>
      </text>
    </comment>
    <comment ref="I72" authorId="1">
      <text>
        <r>
          <rPr>
            <b/>
            <sz val="12"/>
            <color indexed="81"/>
            <rFont val="David"/>
            <family val="2"/>
            <charset val="177"/>
          </rPr>
          <t>יש לרשום את סך התקציב (ללא מע"מ) המוקצה לעובד על פי הכתוב בהזמנה /בהסכם השינויים</t>
        </r>
        <r>
          <rPr>
            <sz val="10"/>
            <color indexed="81"/>
            <rFont val="Tahoma"/>
            <family val="2"/>
          </rPr>
          <t xml:space="preserve">
</t>
        </r>
      </text>
    </comment>
    <comment ref="Z72" authorId="1">
      <text>
        <r>
          <rPr>
            <b/>
            <u/>
            <sz val="10"/>
            <color indexed="81"/>
            <rFont val="Tahoma"/>
            <family val="2"/>
          </rPr>
          <t xml:space="preserve">מחיר ש"ע לתקופת הביצוע: </t>
        </r>
        <r>
          <rPr>
            <b/>
            <sz val="10"/>
            <color indexed="81"/>
            <rFont val="Tahoma"/>
            <family val="2"/>
          </rPr>
          <t xml:space="preserve">
באחריות הספק לעדכן את תעריף לש"ע.</t>
        </r>
      </text>
    </comment>
    <comment ref="AG72" authorId="1">
      <text>
        <r>
          <rPr>
            <b/>
            <sz val="12"/>
            <color indexed="81"/>
            <rFont val="David"/>
            <family val="2"/>
            <charset val="177"/>
          </rPr>
          <t xml:space="preserve">יש להכניס את כמות שעות העבודה שהועסק העובד  </t>
        </r>
        <r>
          <rPr>
            <b/>
            <u/>
            <sz val="12"/>
            <color indexed="10"/>
            <rFont val="David"/>
            <family val="2"/>
            <charset val="177"/>
          </rPr>
          <t>בחודש זה</t>
        </r>
        <r>
          <rPr>
            <b/>
            <sz val="12"/>
            <color indexed="81"/>
            <rFont val="David"/>
            <family val="2"/>
            <charset val="177"/>
          </rPr>
          <t xml:space="preserve"> (עד 180 ש"ע לעובד)</t>
        </r>
        <r>
          <rPr>
            <sz val="10"/>
            <color indexed="81"/>
            <rFont val="Tahoma"/>
            <family val="2"/>
          </rPr>
          <t xml:space="preserve">
</t>
        </r>
      </text>
    </comment>
  </commentList>
</comments>
</file>

<file path=xl/comments4.xml><?xml version="1.0" encoding="utf-8"?>
<comments xmlns="http://schemas.openxmlformats.org/spreadsheetml/2006/main">
  <authors>
    <author>Administrator</author>
    <author>u08159</author>
  </authors>
  <commentList>
    <comment ref="D33" authorId="0">
      <text>
        <r>
          <rPr>
            <b/>
            <sz val="8"/>
            <color indexed="81"/>
            <rFont val="Tahoma"/>
            <family val="2"/>
          </rPr>
          <t xml:space="preserve">קוד מופיע ע"ג טופס ההזמנה </t>
        </r>
      </text>
    </comment>
    <comment ref="D37" authorId="0">
      <text>
        <r>
          <rPr>
            <b/>
            <sz val="8"/>
            <color indexed="81"/>
            <rFont val="Tahoma"/>
            <family val="2"/>
          </rPr>
          <t>Administrator:</t>
        </r>
        <r>
          <rPr>
            <sz val="8"/>
            <color indexed="81"/>
            <rFont val="Tahoma"/>
            <family val="2"/>
          </rPr>
          <t xml:space="preserve">
מועד חתימתו של המשרד המעניק שרותים על גבי טופס ההזמנה</t>
        </r>
      </text>
    </comment>
    <comment ref="S51" authorId="1">
      <text>
        <r>
          <rPr>
            <sz val="12"/>
            <color indexed="81"/>
            <rFont val="David"/>
            <family val="2"/>
            <charset val="177"/>
          </rPr>
          <t>יש להזין את מספר החשבון הסידורי, על פי סדר הגשת החשבונות</t>
        </r>
        <r>
          <rPr>
            <sz val="10"/>
            <color indexed="81"/>
            <rFont val="Tahoma"/>
            <family val="2"/>
          </rPr>
          <t xml:space="preserve">
</t>
        </r>
      </text>
    </comment>
    <comment ref="C71" authorId="1">
      <text>
        <r>
          <rPr>
            <b/>
            <sz val="12"/>
            <color indexed="81"/>
            <rFont val="David"/>
            <family val="2"/>
            <charset val="177"/>
          </rPr>
          <t xml:space="preserve">יש לרשום את שם העובד אשר עבורו מבוקשת תמורה, בחשבון הנוכחי. </t>
        </r>
      </text>
    </comment>
    <comment ref="I71" authorId="1">
      <text>
        <r>
          <rPr>
            <b/>
            <sz val="12"/>
            <color indexed="81"/>
            <rFont val="David"/>
            <family val="2"/>
            <charset val="177"/>
          </rPr>
          <t>יש לרשום את סך התקציב (ללא מע"מ) המוקצה לעובד על פי הכתוב בהזמנה /בהסכם השינויים</t>
        </r>
        <r>
          <rPr>
            <sz val="10"/>
            <color indexed="81"/>
            <rFont val="Tahoma"/>
            <family val="2"/>
          </rPr>
          <t xml:space="preserve">
</t>
        </r>
      </text>
    </comment>
    <comment ref="O71" authorId="0">
      <text>
        <r>
          <rPr>
            <u/>
            <sz val="12"/>
            <color indexed="81"/>
            <rFont val="David"/>
            <family val="2"/>
            <charset val="177"/>
          </rPr>
          <t>נא לציין סיווג העובד כפי שנקבע בהזמנה :</t>
        </r>
        <r>
          <rPr>
            <sz val="12"/>
            <color indexed="81"/>
            <rFont val="David"/>
            <family val="2"/>
            <charset val="177"/>
          </rPr>
          <t xml:space="preserve">
א.יועץ בכיר או מומחה או  
    מפקח בכיר או מנהל פרויקט בכיר. </t>
        </r>
        <r>
          <rPr>
            <b/>
            <sz val="12"/>
            <color indexed="10"/>
            <rFont val="David"/>
            <family val="2"/>
            <charset val="177"/>
          </rPr>
          <t xml:space="preserve">תעריף מיוחד זה יהיה על פי החלטת ועדה בלבד. </t>
        </r>
        <r>
          <rPr>
            <sz val="12"/>
            <color indexed="81"/>
            <rFont val="David"/>
            <family val="2"/>
            <charset val="177"/>
          </rPr>
          <t xml:space="preserve">
ב.אקדמאי בכיר  או ראש צוות
ג. אקדמאי או הנדסאי או  טכנאי בכיר או מודד רשוי
ד.אקדמאי זוטר או הנדסאי  או טכנאי 
ה. הנדסאי או טכנאי זוטר או שרטט
ו. פועל מדידה
ז. ציוד מדידה  </t>
        </r>
      </text>
    </comment>
    <comment ref="Z71" authorId="1">
      <text>
        <r>
          <rPr>
            <b/>
            <u/>
            <sz val="10"/>
            <color indexed="81"/>
            <rFont val="Tahoma"/>
            <family val="2"/>
          </rPr>
          <t xml:space="preserve">מחיר ש"ע לתקופת הביצוע: </t>
        </r>
        <r>
          <rPr>
            <b/>
            <sz val="10"/>
            <color indexed="81"/>
            <rFont val="Tahoma"/>
            <family val="2"/>
          </rPr>
          <t xml:space="preserve">
באחריות הספק לעדכן את תעריף לש"ע.
</t>
        </r>
        <r>
          <rPr>
            <sz val="10"/>
            <color indexed="81"/>
            <rFont val="Tahoma"/>
            <family val="2"/>
          </rPr>
          <t xml:space="preserve">
</t>
        </r>
      </text>
    </comment>
    <comment ref="AG71" authorId="1">
      <text>
        <r>
          <rPr>
            <b/>
            <sz val="12"/>
            <color indexed="81"/>
            <rFont val="David"/>
            <family val="2"/>
            <charset val="177"/>
          </rPr>
          <t xml:space="preserve">יש להכניס את כמות שעות העבודה שהועסק העובד  </t>
        </r>
        <r>
          <rPr>
            <b/>
            <u/>
            <sz val="12"/>
            <color indexed="10"/>
            <rFont val="David"/>
            <family val="2"/>
            <charset val="177"/>
          </rPr>
          <t>בחודש זה</t>
        </r>
        <r>
          <rPr>
            <b/>
            <sz val="12"/>
            <color indexed="81"/>
            <rFont val="David"/>
            <family val="2"/>
            <charset val="177"/>
          </rPr>
          <t xml:space="preserve"> (עד 180 ש"ע לעובד)</t>
        </r>
        <r>
          <rPr>
            <sz val="10"/>
            <color indexed="81"/>
            <rFont val="Tahoma"/>
            <family val="2"/>
          </rPr>
          <t xml:space="preserve">
</t>
        </r>
      </text>
    </comment>
    <comment ref="AP71" authorId="1">
      <text>
        <r>
          <rPr>
            <b/>
            <sz val="12"/>
            <color indexed="81"/>
            <rFont val="David"/>
            <family val="2"/>
            <charset val="177"/>
          </rPr>
          <t>מכפלת ש"ע בערך השעה. (ז*ה+ח*ו) = ט</t>
        </r>
        <r>
          <rPr>
            <sz val="10"/>
            <color indexed="81"/>
            <rFont val="Tahoma"/>
            <family val="2"/>
          </rPr>
          <t xml:space="preserve">
</t>
        </r>
      </text>
    </comment>
    <comment ref="AX71" authorId="1">
      <text>
        <r>
          <rPr>
            <b/>
            <sz val="12"/>
            <color indexed="81"/>
            <rFont val="David"/>
            <family val="2"/>
            <charset val="177"/>
          </rPr>
          <t>יש להזין את סה"כ התשלומים המצטברים (₪) ששולמו בגין כל עובד עד לחשבון הקודם. (כולל) ללא מע"מ</t>
        </r>
        <r>
          <rPr>
            <sz val="10"/>
            <color indexed="81"/>
            <rFont val="Tahoma"/>
            <family val="2"/>
          </rPr>
          <t xml:space="preserve">
</t>
        </r>
      </text>
    </comment>
    <comment ref="BH71" authorId="1">
      <text>
        <r>
          <rPr>
            <b/>
            <sz val="12"/>
            <color indexed="81"/>
            <rFont val="David"/>
            <family val="2"/>
            <charset val="177"/>
          </rPr>
          <t>ט+י=יא</t>
        </r>
        <r>
          <rPr>
            <sz val="10"/>
            <color indexed="81"/>
            <rFont val="Tahoma"/>
            <family val="2"/>
          </rPr>
          <t xml:space="preserve">
</t>
        </r>
      </text>
    </comment>
    <comment ref="BO71" authorId="1">
      <text>
        <r>
          <rPr>
            <b/>
            <sz val="12"/>
            <color indexed="81"/>
            <rFont val="David"/>
            <family val="2"/>
            <charset val="177"/>
          </rPr>
          <t>יתרת השעות שנותרו לניצול. 
יא-ב = יב</t>
        </r>
        <r>
          <rPr>
            <sz val="10"/>
            <color indexed="81"/>
            <rFont val="Tahoma"/>
            <family val="2"/>
          </rPr>
          <t xml:space="preserve">
</t>
        </r>
      </text>
    </comment>
    <comment ref="BU71" authorId="1">
      <text>
        <r>
          <rPr>
            <b/>
            <sz val="12"/>
            <color indexed="81"/>
            <rFont val="David"/>
            <family val="2"/>
            <charset val="177"/>
          </rPr>
          <t>כמות שעות
ה/יב =  יג</t>
        </r>
        <r>
          <rPr>
            <sz val="10"/>
            <color indexed="81"/>
            <rFont val="Tahoma"/>
            <family val="2"/>
          </rPr>
          <t xml:space="preserve">
</t>
        </r>
      </text>
    </comment>
    <comment ref="C72" authorId="1">
      <text>
        <r>
          <rPr>
            <b/>
            <sz val="12"/>
            <color indexed="81"/>
            <rFont val="David"/>
            <family val="2"/>
            <charset val="177"/>
          </rPr>
          <t xml:space="preserve">יש לרשום את שם העובד אשר עבורו מבוקשת תמורה, בחשבון הנוכחי. </t>
        </r>
        <r>
          <rPr>
            <sz val="10"/>
            <color indexed="81"/>
            <rFont val="Tahoma"/>
            <family val="2"/>
          </rPr>
          <t xml:space="preserve">
</t>
        </r>
      </text>
    </comment>
    <comment ref="I72" authorId="1">
      <text>
        <r>
          <rPr>
            <b/>
            <sz val="12"/>
            <color indexed="81"/>
            <rFont val="David"/>
            <family val="2"/>
            <charset val="177"/>
          </rPr>
          <t>יש לרשום את סך התקציב (ללא מע"מ) המוקצה לעובד על פי הכתוב בהזמנה /בהסכם השינויים</t>
        </r>
        <r>
          <rPr>
            <sz val="10"/>
            <color indexed="81"/>
            <rFont val="Tahoma"/>
            <family val="2"/>
          </rPr>
          <t xml:space="preserve">
</t>
        </r>
      </text>
    </comment>
    <comment ref="Z72" authorId="1">
      <text>
        <r>
          <rPr>
            <b/>
            <u/>
            <sz val="10"/>
            <color indexed="81"/>
            <rFont val="Tahoma"/>
            <family val="2"/>
          </rPr>
          <t xml:space="preserve">מחיר ש"ע לתקופת הביצוע: </t>
        </r>
        <r>
          <rPr>
            <b/>
            <sz val="10"/>
            <color indexed="81"/>
            <rFont val="Tahoma"/>
            <family val="2"/>
          </rPr>
          <t xml:space="preserve">
באחריות הספק לעדכן את תעריף לש"ע.</t>
        </r>
      </text>
    </comment>
    <comment ref="AG72" authorId="1">
      <text>
        <r>
          <rPr>
            <b/>
            <sz val="12"/>
            <color indexed="81"/>
            <rFont val="David"/>
            <family val="2"/>
            <charset val="177"/>
          </rPr>
          <t xml:space="preserve">יש להכניס את כמות שעות העבודה שהועסק העובד  </t>
        </r>
        <r>
          <rPr>
            <b/>
            <u/>
            <sz val="12"/>
            <color indexed="10"/>
            <rFont val="David"/>
            <family val="2"/>
            <charset val="177"/>
          </rPr>
          <t>בחודש זה</t>
        </r>
        <r>
          <rPr>
            <b/>
            <sz val="12"/>
            <color indexed="81"/>
            <rFont val="David"/>
            <family val="2"/>
            <charset val="177"/>
          </rPr>
          <t xml:space="preserve"> (עד 180 ש"ע לעובד)</t>
        </r>
        <r>
          <rPr>
            <sz val="10"/>
            <color indexed="81"/>
            <rFont val="Tahoma"/>
            <family val="2"/>
          </rPr>
          <t xml:space="preserve">
</t>
        </r>
      </text>
    </comment>
  </commentList>
</comments>
</file>

<file path=xl/sharedStrings.xml><?xml version="1.0" encoding="utf-8"?>
<sst xmlns="http://schemas.openxmlformats.org/spreadsheetml/2006/main" count="1132" uniqueCount="192">
  <si>
    <t>תאריך</t>
  </si>
  <si>
    <t>עד</t>
  </si>
  <si>
    <t xml:space="preserve">מתאריך </t>
  </si>
  <si>
    <t>ל ת ש ל ו ם</t>
  </si>
  <si>
    <t>לפי מע"מ של:</t>
  </si>
  <si>
    <t>ללא מע"מ</t>
  </si>
  <si>
    <t>כולל מע"מ</t>
  </si>
  <si>
    <t>לשימוש המתכנן</t>
  </si>
  <si>
    <t>לשימוש מעהב"ט</t>
  </si>
  <si>
    <t>החזר</t>
  </si>
  <si>
    <t>הוצאות</t>
  </si>
  <si>
    <t>שם פרטי ומשפחה</t>
  </si>
  <si>
    <t>תפקיד</t>
  </si>
  <si>
    <t>ת.ז. / מס' אישי</t>
  </si>
  <si>
    <t>חותמת וחתימת המאשר</t>
  </si>
  <si>
    <t>חותמת דואר נכנס - הגוף הדורש</t>
  </si>
  <si>
    <t xml:space="preserve">  למילוי ע"י הספק</t>
  </si>
  <si>
    <t xml:space="preserve">  למילוי ע"י נציג הגוף הדורש</t>
  </si>
  <si>
    <t xml:space="preserve">אישור רמ"ד / קפ"ט </t>
  </si>
  <si>
    <t>אישור ר' ענף / מנהל מחוז</t>
  </si>
  <si>
    <t>חשבונות קודמים</t>
  </si>
  <si>
    <t>חשבון מצטבר</t>
  </si>
  <si>
    <t>החשבון ערוך</t>
  </si>
  <si>
    <t>חתימה וחותמת המתכנן</t>
  </si>
  <si>
    <t>שם המשרד</t>
  </si>
  <si>
    <t>444/</t>
  </si>
  <si>
    <t>פירוט:</t>
  </si>
  <si>
    <t>פרטי המשרד</t>
  </si>
  <si>
    <t>א. פרטי המשרד</t>
  </si>
  <si>
    <t>ב. פרטי ההזמנה</t>
  </si>
  <si>
    <t xml:space="preserve">מספר הזמנה: </t>
  </si>
  <si>
    <t xml:space="preserve">ג. פרטי החשבון </t>
  </si>
  <si>
    <t>שם המשרד:</t>
  </si>
  <si>
    <t xml:space="preserve">למילוי ע"י הספק </t>
  </si>
  <si>
    <t>מספר ספק:</t>
  </si>
  <si>
    <t>מועד תחילת החוזה:</t>
  </si>
  <si>
    <t>מועד סיום החוזה:</t>
  </si>
  <si>
    <t xml:space="preserve">עבור שירותים שבוצעו מתאריך: </t>
  </si>
  <si>
    <t>עד תאריך:</t>
  </si>
  <si>
    <t>מספר ספק</t>
  </si>
  <si>
    <t>מספר ההזמנה</t>
  </si>
  <si>
    <t xml:space="preserve">ג. פרטי החשבון: </t>
  </si>
  <si>
    <t xml:space="preserve">חשבון מס' : </t>
  </si>
  <si>
    <t xml:space="preserve">תיאור סוג החשבון: </t>
  </si>
  <si>
    <r>
      <t xml:space="preserve">תיאור סוג החשבון: </t>
    </r>
    <r>
      <rPr>
        <sz val="10"/>
        <color indexed="10"/>
        <rFont val="David"/>
        <family val="2"/>
        <charset val="177"/>
      </rPr>
      <t>בחר מתוך הגלילה:</t>
    </r>
    <r>
      <rPr>
        <sz val="13"/>
        <rFont val="David"/>
        <family val="2"/>
        <charset val="177"/>
      </rPr>
      <t xml:space="preserve"> </t>
    </r>
  </si>
  <si>
    <t>תוקף החוזה: מ:</t>
  </si>
  <si>
    <t xml:space="preserve">הערות למילוי - פרטי ההזמנה: </t>
  </si>
  <si>
    <t>שדה חובה</t>
  </si>
  <si>
    <t xml:space="preserve">הערות למילוי - פרטי החשבון: </t>
  </si>
  <si>
    <t>מכאן - (איזור ג' - פרטי החשבון, איזור ה' - נתונים לתשלום) למילוי בכל חשבון</t>
  </si>
  <si>
    <t>יש לשלוח החשבון להדפסה.</t>
  </si>
  <si>
    <t xml:space="preserve">עד כאן מילוי הפרטים לחשבון. יש לשלוח להדפסה. </t>
  </si>
  <si>
    <r>
      <t xml:space="preserve">סה"כ כולל </t>
    </r>
    <r>
      <rPr>
        <sz val="9"/>
        <rFont val="David"/>
        <family val="2"/>
        <charset val="177"/>
      </rPr>
      <t>(ללא התיקרויות)</t>
    </r>
  </si>
  <si>
    <r>
      <t xml:space="preserve">סה"כ כולל </t>
    </r>
    <r>
      <rPr>
        <sz val="9"/>
        <rFont val="David"/>
        <family val="2"/>
        <charset val="177"/>
      </rPr>
      <t>(ללא התיקרות)</t>
    </r>
  </si>
  <si>
    <t xml:space="preserve">לצורך הגשת חשבון - יש למלא הפרטים הבאים: </t>
  </si>
  <si>
    <t xml:space="preserve"> מספר חשבונית עסקה מצורפת לשכ"ט: </t>
  </si>
  <si>
    <t xml:space="preserve">טופס החשבון ייראה כך: </t>
  </si>
  <si>
    <t>חשבון חלקי/סופי מס': [סידורי]</t>
  </si>
  <si>
    <t>1.</t>
  </si>
  <si>
    <t>2.</t>
  </si>
  <si>
    <t>3.</t>
  </si>
  <si>
    <t>4.</t>
  </si>
  <si>
    <t>5.</t>
  </si>
  <si>
    <t>6.</t>
  </si>
  <si>
    <r>
      <t xml:space="preserve">עד כאן - (איזור א - "פרטי הספק" ואיזור ב' - "פרטי הזמנה") - למילוי בחשבון </t>
    </r>
    <r>
      <rPr>
        <b/>
        <u/>
        <sz val="11"/>
        <color indexed="13"/>
        <rFont val="Arial"/>
        <family val="2"/>
      </rPr>
      <t xml:space="preserve">הראשון* בלבד </t>
    </r>
    <r>
      <rPr>
        <b/>
        <sz val="11"/>
        <color indexed="13"/>
        <rFont val="Arial"/>
        <family val="2"/>
      </rPr>
      <t xml:space="preserve">בכל חוזה. </t>
    </r>
  </si>
  <si>
    <t>* ובמקרה של הארכת תוקף ההזמנה</t>
  </si>
  <si>
    <t xml:space="preserve">נתוני חוזה  ( מעודכנים עפ"י הסכם שינויים מס' </t>
  </si>
  <si>
    <t xml:space="preserve">( </t>
  </si>
  <si>
    <t>נתוני חשבון עבור שרותים הנדסיים שבוצעו מ-</t>
  </si>
  <si>
    <t>שם העובד</t>
  </si>
  <si>
    <t xml:space="preserve">סה"כ תקציב </t>
  </si>
  <si>
    <t>אופן</t>
  </si>
  <si>
    <t>שכר לתשלום בחשבון זה</t>
  </si>
  <si>
    <t>סה"כ תשלומים</t>
  </si>
  <si>
    <t>סה"כ תשלום מצטבר ששולם עד כה, לרבות הח"ן הנוכחי ללא מע"מ</t>
  </si>
  <si>
    <r>
      <t xml:space="preserve">לש"ע </t>
    </r>
    <r>
      <rPr>
        <b/>
        <sz val="11"/>
        <rFont val="David"/>
        <family val="2"/>
        <charset val="177"/>
      </rPr>
      <t>שאושר</t>
    </r>
  </si>
  <si>
    <t>העסקת</t>
  </si>
  <si>
    <t>העובד</t>
  </si>
  <si>
    <t xml:space="preserve">מצטברים ששולמו </t>
  </si>
  <si>
    <t xml:space="preserve">במסגרת </t>
  </si>
  <si>
    <t>עד החשבון הקודם</t>
  </si>
  <si>
    <t>הזמנה בתוקף</t>
  </si>
  <si>
    <t>בגין ש"ע בלבד</t>
  </si>
  <si>
    <t xml:space="preserve">ללא מע"מ </t>
  </si>
  <si>
    <t>א</t>
  </si>
  <si>
    <t xml:space="preserve">ב </t>
  </si>
  <si>
    <t>ג</t>
  </si>
  <si>
    <t>ד</t>
  </si>
  <si>
    <t>ה</t>
  </si>
  <si>
    <t>ו</t>
  </si>
  <si>
    <t>ז</t>
  </si>
  <si>
    <t>ח</t>
  </si>
  <si>
    <t>ט</t>
  </si>
  <si>
    <t>י</t>
  </si>
  <si>
    <t>יא</t>
  </si>
  <si>
    <t xml:space="preserve"> </t>
  </si>
  <si>
    <t xml:space="preserve">סה"כ הזמנה: </t>
  </si>
  <si>
    <t>2W</t>
  </si>
  <si>
    <t>ללא משרד</t>
  </si>
  <si>
    <t>עם משרד</t>
  </si>
  <si>
    <t>עם/ללא</t>
  </si>
  <si>
    <t>משרד</t>
  </si>
  <si>
    <t>ללא</t>
  </si>
  <si>
    <t>עם</t>
  </si>
  <si>
    <t>הערה</t>
  </si>
  <si>
    <t xml:space="preserve"> לפי קבלות / אחר</t>
  </si>
  <si>
    <t>לפי ש"ע</t>
  </si>
  <si>
    <t>לפי קבלות / אחר</t>
  </si>
  <si>
    <t>2W   -    לפי ש"ע</t>
  </si>
  <si>
    <t xml:space="preserve">בגין ש"ע בלבד 
ללא מע"מ </t>
  </si>
  <si>
    <t>סה"כ יתרת ש"ע* לניצול במסגרת ההזמנה לפי תעריף נוכחי</t>
  </si>
  <si>
    <t>סה"כ יתרת תקציב* לניצול במסגרת ההזמנה לפי תעריף ש"ע נוכחי</t>
  </si>
  <si>
    <t>* במקרה של שינוי במע"מ - יתכן שיתרת התקציב וש"ע לניצול (עמ' יד וטו) אינם מדוייקים</t>
  </si>
  <si>
    <t>7.</t>
  </si>
  <si>
    <t>ד. תשלום לפי ש"ע</t>
  </si>
  <si>
    <t>סה"כ יתרת ש"ע (בתעריף עד 180 ש"ע)לניצול במסגרת ההזמנה לפי תעריף נוכחי*</t>
  </si>
  <si>
    <t>סה"כ יתרת תקציב לניצול במסגרת ההזמנה לפי תעריף ש"ע נוכחי*</t>
  </si>
  <si>
    <t>החזר הוצאות</t>
  </si>
  <si>
    <t>סיווג העובד</t>
  </si>
  <si>
    <t>חותמת דואר נכנס - ר' מע' חשבונות בינוי</t>
  </si>
  <si>
    <t>יש לבחור מתוך הרשימה</t>
  </si>
  <si>
    <t>ענף תשתיות חה"י</t>
  </si>
  <si>
    <t>פקע"ר</t>
  </si>
  <si>
    <t>מנהלת נבטים</t>
  </si>
  <si>
    <t>ענף צה"ל לנגב</t>
  </si>
  <si>
    <t>מחוז בינוי מרכז</t>
  </si>
  <si>
    <t>מחוז בינוי דרום</t>
  </si>
  <si>
    <t>מחוז בינוי צפון</t>
  </si>
  <si>
    <t>ענף תכנון ובקרת פרויקטים</t>
  </si>
  <si>
    <t>ענף ניהול פרויקטים ייעודיים</t>
  </si>
  <si>
    <t>ענף הנדסה</t>
  </si>
  <si>
    <t>ענף אחזקה</t>
  </si>
  <si>
    <t>ענף תו"פ</t>
  </si>
  <si>
    <t>ענף תת"ב</t>
  </si>
  <si>
    <t>ראש אגף</t>
  </si>
  <si>
    <t>פיקוח צה"ל לנגב</t>
  </si>
  <si>
    <t>ענף מעמקי ים</t>
  </si>
  <si>
    <t>מחוז בינוי נגב</t>
  </si>
  <si>
    <t>ענף קו התפר</t>
  </si>
  <si>
    <t>ענף שעון חול</t>
  </si>
  <si>
    <t>חט' ניהול פרויקטים משהב"ט,חמ"ן, תקשוב</t>
  </si>
  <si>
    <t>ענף ניהול פרויקטים מנהלתיים</t>
  </si>
  <si>
    <r>
      <rPr>
        <sz val="12"/>
        <color indexed="9"/>
        <rFont val="Arial"/>
        <family val="2"/>
      </rPr>
      <t xml:space="preserve">יח' </t>
    </r>
    <r>
      <rPr>
        <sz val="12"/>
        <color indexed="9"/>
        <rFont val="Calibri"/>
        <family val="2"/>
      </rPr>
      <t>PPP</t>
    </r>
  </si>
  <si>
    <t>היח' להתקשרויות עם מתכננים</t>
  </si>
  <si>
    <r>
      <t>היח' ל</t>
    </r>
    <r>
      <rPr>
        <sz val="12"/>
        <color indexed="9"/>
        <rFont val="Arial"/>
        <family val="2"/>
      </rPr>
      <t>התקשרויות עם קבלנים</t>
    </r>
  </si>
  <si>
    <r>
      <t>היח' ל</t>
    </r>
    <r>
      <rPr>
        <sz val="12"/>
        <color indexed="9"/>
        <rFont val="Arial"/>
        <family val="2"/>
      </rPr>
      <t>צמ"ה וחומרי תשתית</t>
    </r>
  </si>
  <si>
    <t>יח' תחשיבים וחשבונות</t>
  </si>
  <si>
    <t>יח' תיאום בינוי במט"ח סיוע</t>
  </si>
  <si>
    <t>יח' בינוי 561</t>
  </si>
  <si>
    <t>יח' בינוי 562</t>
  </si>
  <si>
    <t>יח' בינוי 563</t>
  </si>
  <si>
    <t>יח' בינוי 564</t>
  </si>
  <si>
    <t>פולינום</t>
  </si>
  <si>
    <t>נבטים</t>
  </si>
  <si>
    <t>מנהלת קריית הדרכה צה"ל לנגב</t>
  </si>
  <si>
    <t>ענף אט"ל ותקשוב</t>
  </si>
  <si>
    <t>יח' כלכלית</t>
  </si>
  <si>
    <t>אחר</t>
  </si>
  <si>
    <t>משהב"ט / אגף ההנדסה והבינוי / החידה להתקשרויות עם מתכננים</t>
  </si>
  <si>
    <r>
      <rPr>
        <sz val="12"/>
        <rFont val="David"/>
        <family val="2"/>
        <charset val="177"/>
      </rPr>
      <t xml:space="preserve">מספר הזמנה ישן </t>
    </r>
    <r>
      <rPr>
        <sz val="10"/>
        <color indexed="10"/>
        <rFont val="David"/>
        <family val="2"/>
        <charset val="177"/>
      </rPr>
      <t>(במקה שמדובר על עב' המשך)</t>
    </r>
  </si>
  <si>
    <t>מועד אישור ההזמנה ע"י הספק</t>
  </si>
  <si>
    <t>מספר הזמנה ישן (במקה שמדובר על עב' המשך)</t>
  </si>
  <si>
    <r>
      <rPr>
        <sz val="12"/>
        <rFont val="David"/>
        <family val="2"/>
        <charset val="177"/>
      </rPr>
      <t xml:space="preserve">מס' החלטה </t>
    </r>
    <r>
      <rPr>
        <sz val="13"/>
        <rFont val="David"/>
        <family val="2"/>
        <charset val="177"/>
      </rPr>
      <t xml:space="preserve"> </t>
    </r>
    <r>
      <rPr>
        <sz val="9"/>
        <color indexed="10"/>
        <rFont val="David"/>
        <family val="2"/>
        <charset val="177"/>
      </rPr>
      <t>(עפ"י הזמנה)</t>
    </r>
  </si>
  <si>
    <t>שדות חובה</t>
  </si>
  <si>
    <t>בעת מילוי הטופס יש לרשום מידע בלתי מסווג בלבד</t>
  </si>
  <si>
    <t xml:space="preserve">חותמת תאריך קליטת חשבון 
ביחידה להתקשרות עם מתכננים </t>
  </si>
  <si>
    <t>מחיר ש"ע בתוקף במועד הגשת חשבון זה</t>
  </si>
  <si>
    <t>שעות עבודה שהושקעו בפועל בחשבון זה</t>
  </si>
  <si>
    <r>
      <rPr>
        <b/>
        <sz val="12"/>
        <rFont val="David"/>
        <family val="2"/>
        <charset val="177"/>
      </rPr>
      <t xml:space="preserve">שעות עבודה שהושקעו </t>
    </r>
    <r>
      <rPr>
        <b/>
        <sz val="12"/>
        <color rgb="FFFF0000"/>
        <rFont val="David"/>
        <family val="2"/>
        <charset val="177"/>
      </rPr>
      <t>בפועל בחשבון זה</t>
    </r>
  </si>
  <si>
    <t>איש קשר</t>
  </si>
  <si>
    <t>נייח</t>
  </si>
  <si>
    <t>נייד</t>
  </si>
  <si>
    <t>דוא"ל</t>
  </si>
  <si>
    <t>שם מנה"פ</t>
  </si>
  <si>
    <t>8.</t>
  </si>
  <si>
    <t>שם הגוף הדורש</t>
  </si>
  <si>
    <t>יש להזין סוג חשבון</t>
  </si>
  <si>
    <t>K=</t>
  </si>
  <si>
    <t>2w</t>
  </si>
  <si>
    <t>יתרת סגירה עמוד 2</t>
  </si>
  <si>
    <t>יתרת סגירה עמוד1</t>
  </si>
  <si>
    <t>יתרת סגירה עמוד 3</t>
  </si>
  <si>
    <t>טופס מעודכן ל-05.2019</t>
  </si>
  <si>
    <t>טופס עדכני לחודש מאי 2019</t>
  </si>
  <si>
    <r>
      <t xml:space="preserve">לש"ע </t>
    </r>
    <r>
      <rPr>
        <b/>
        <sz val="9"/>
        <rFont val="David"/>
        <family val="2"/>
        <charset val="177"/>
      </rPr>
      <t>שאושר</t>
    </r>
  </si>
  <si>
    <r>
      <t xml:space="preserve">לש"ע </t>
    </r>
    <r>
      <rPr>
        <b/>
        <sz val="8.5"/>
        <rFont val="David"/>
        <family val="2"/>
        <charset val="177"/>
      </rPr>
      <t>שאושר</t>
    </r>
  </si>
  <si>
    <t>טופס 23.030 חשבון להזמנה לפי ש"ע בלבד</t>
  </si>
  <si>
    <t>מע"מ</t>
  </si>
  <si>
    <t>סה"כ יתרת ש"ע (בתעריף עד 180 ש"ע) לניצול במסגרת ההזמנה לפי תעריף נוכחי*</t>
  </si>
  <si>
    <t xml:space="preserve">חשבון ראשון </t>
  </si>
  <si>
    <t xml:space="preserve">חשבון חלקי </t>
  </si>
  <si>
    <t>ח-ן סופי (סגירת ההתקשרות)</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</si>
</sst>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6" formatCode="&quot;₪&quot;\ #,##0;[Red]&quot;₪&quot;\ \-#,##0"/>
    <numFmt numFmtId="7" formatCode="&quot;₪&quot;\ #,##0.00;&quot;₪&quot;\ \-#,##0.00"/>
    <numFmt numFmtId="8" formatCode="&quot;₪&quot;\ #,##0.00;[Red]&quot;₪&quot;\ \-#,##0.00"/>
    <numFmt numFmtId="43" formatCode="_ * #,##0.00_ ;_ * \-#,##0.00_ ;_ * &quot;-&quot;??_ ;_ @_ "/>
    <numFmt numFmtId="164" formatCode="&quot;₪&quot;\ #,##0.00"/>
    <numFmt numFmtId="165" formatCode="&quot;₪&quot;\ #,##0"/>
    <numFmt numFmtId="166" formatCode="0.00_ ;[Red]\-0.00\ "/>
    <numFmt numFmtId="167" formatCode="#,##0.0"/>
    <numFmt numFmtId="168" formatCode="0.0_ ;[Red]\-0.0\ "/>
    <numFmt numFmtId="169" formatCode="[$-1010000]d/m/yy;@"/>
    <numFmt numFmtId="170" formatCode="[$-1010000]d/m/yyyy;@"/>
  </numFmts>
  <fonts count="135">
    <font>
      <sz val="10"/>
      <name val="Arial"/>
      <charset val="177"/>
    </font>
    <font>
      <sz val="10"/>
      <name val="Arial"/>
      <family val="2"/>
    </font>
    <font>
      <sz val="12"/>
      <name val="Arial"/>
      <family val="2"/>
      <charset val="177"/>
    </font>
    <font>
      <sz val="8"/>
      <name val="Arial"/>
      <family val="2"/>
    </font>
    <font>
      <b/>
      <sz val="11"/>
      <name val="Arial"/>
      <family val="2"/>
    </font>
    <font>
      <b/>
      <sz val="8"/>
      <name val="Arial"/>
      <family val="2"/>
    </font>
    <font>
      <b/>
      <sz val="10"/>
      <name val="Arial"/>
      <family val="2"/>
    </font>
    <font>
      <b/>
      <sz val="9"/>
      <name val="Arial"/>
      <family val="2"/>
    </font>
    <font>
      <b/>
      <sz val="12"/>
      <name val="Arial"/>
      <family val="2"/>
    </font>
    <font>
      <sz val="11"/>
      <name val="Arial"/>
      <family val="2"/>
    </font>
    <font>
      <u/>
      <sz val="10"/>
      <color indexed="12"/>
      <name val="Arial"/>
      <family val="2"/>
    </font>
    <font>
      <sz val="6"/>
      <name val="Arial"/>
      <family val="2"/>
    </font>
    <font>
      <b/>
      <sz val="12"/>
      <name val="David"/>
      <family val="2"/>
      <charset val="177"/>
    </font>
    <font>
      <sz val="10"/>
      <name val="Arial"/>
      <family val="2"/>
    </font>
    <font>
      <sz val="12"/>
      <name val="Aharoni"/>
      <charset val="177"/>
    </font>
    <font>
      <sz val="14"/>
      <name val="Aharoni"/>
      <charset val="177"/>
    </font>
    <font>
      <sz val="10"/>
      <name val="Aharoni"/>
      <charset val="177"/>
    </font>
    <font>
      <b/>
      <sz val="10"/>
      <name val="Aharoni"/>
      <charset val="177"/>
    </font>
    <font>
      <b/>
      <sz val="9"/>
      <name val="Aharoni"/>
      <charset val="177"/>
    </font>
    <font>
      <sz val="8"/>
      <name val="Aharoni"/>
      <charset val="177"/>
    </font>
    <font>
      <b/>
      <sz val="12"/>
      <name val="Aharoni"/>
      <charset val="177"/>
    </font>
    <font>
      <sz val="12"/>
      <name val="David"/>
      <family val="2"/>
      <charset val="177"/>
    </font>
    <font>
      <sz val="12"/>
      <name val="Arial"/>
      <family val="2"/>
    </font>
    <font>
      <b/>
      <sz val="12"/>
      <name val="Arial"/>
      <family val="2"/>
      <charset val="177"/>
    </font>
    <font>
      <b/>
      <sz val="13.5"/>
      <name val="Arial"/>
      <family val="2"/>
      <charset val="177"/>
    </font>
    <font>
      <b/>
      <sz val="16"/>
      <name val="Aharoni"/>
      <charset val="177"/>
    </font>
    <font>
      <sz val="8"/>
      <name val="Arial"/>
      <family val="2"/>
    </font>
    <font>
      <sz val="9"/>
      <name val="Arial"/>
      <family val="2"/>
    </font>
    <font>
      <sz val="16"/>
      <name val="Aharoni"/>
      <charset val="177"/>
    </font>
    <font>
      <sz val="11"/>
      <name val="Arial"/>
      <family val="2"/>
      <charset val="177"/>
    </font>
    <font>
      <sz val="11"/>
      <name val="Aharoni"/>
      <charset val="177"/>
    </font>
    <font>
      <sz val="10"/>
      <name val="Arial"/>
      <family val="2"/>
      <charset val="177"/>
    </font>
    <font>
      <sz val="7"/>
      <name val="Arial"/>
      <family val="2"/>
    </font>
    <font>
      <b/>
      <sz val="9"/>
      <name val="Arial"/>
      <family val="2"/>
    </font>
    <font>
      <sz val="7.5"/>
      <name val="Arial"/>
      <family val="2"/>
    </font>
    <font>
      <sz val="10"/>
      <color indexed="18"/>
      <name val="Arial"/>
      <family val="2"/>
    </font>
    <font>
      <sz val="8"/>
      <name val="David"/>
      <family val="2"/>
      <charset val="177"/>
    </font>
    <font>
      <sz val="10"/>
      <name val="David"/>
      <family val="2"/>
      <charset val="177"/>
    </font>
    <font>
      <b/>
      <sz val="9"/>
      <name val="David"/>
      <family val="2"/>
      <charset val="177"/>
    </font>
    <font>
      <b/>
      <sz val="8"/>
      <name val="David"/>
      <family val="2"/>
      <charset val="177"/>
    </font>
    <font>
      <sz val="9"/>
      <name val="David"/>
      <family val="2"/>
      <charset val="177"/>
    </font>
    <font>
      <b/>
      <sz val="14"/>
      <name val="David"/>
      <family val="2"/>
      <charset val="177"/>
    </font>
    <font>
      <sz val="14"/>
      <name val="David"/>
      <family val="2"/>
      <charset val="177"/>
    </font>
    <font>
      <b/>
      <sz val="13"/>
      <name val="David"/>
      <family val="2"/>
      <charset val="177"/>
    </font>
    <font>
      <b/>
      <sz val="10"/>
      <name val="David"/>
      <family val="2"/>
      <charset val="177"/>
    </font>
    <font>
      <b/>
      <sz val="11"/>
      <name val="David"/>
      <family val="2"/>
      <charset val="177"/>
    </font>
    <font>
      <sz val="11"/>
      <name val="David"/>
      <family val="2"/>
      <charset val="177"/>
    </font>
    <font>
      <b/>
      <sz val="16"/>
      <name val="David"/>
      <family val="2"/>
      <charset val="177"/>
    </font>
    <font>
      <sz val="20"/>
      <name val="David"/>
      <family val="2"/>
      <charset val="177"/>
    </font>
    <font>
      <b/>
      <sz val="11"/>
      <name val="Guttman Mantova-Decor"/>
      <charset val="177"/>
    </font>
    <font>
      <b/>
      <sz val="18"/>
      <name val="David"/>
      <family val="2"/>
      <charset val="177"/>
    </font>
    <font>
      <b/>
      <sz val="14"/>
      <name val="Guttman Mantova-Decor"/>
      <charset val="177"/>
    </font>
    <font>
      <b/>
      <sz val="21"/>
      <color indexed="10"/>
      <name val="David"/>
      <family val="2"/>
      <charset val="177"/>
    </font>
    <font>
      <b/>
      <sz val="12"/>
      <color indexed="10"/>
      <name val="David"/>
      <family val="2"/>
      <charset val="177"/>
    </font>
    <font>
      <sz val="13"/>
      <name val="David"/>
      <family val="2"/>
      <charset val="177"/>
    </font>
    <font>
      <b/>
      <sz val="22"/>
      <name val="David"/>
      <family val="2"/>
      <charset val="177"/>
    </font>
    <font>
      <b/>
      <sz val="15"/>
      <name val="David"/>
      <family val="2"/>
      <charset val="177"/>
    </font>
    <font>
      <sz val="16"/>
      <name val="Guttman Mantova-Decor"/>
      <charset val="177"/>
    </font>
    <font>
      <sz val="10"/>
      <color indexed="10"/>
      <name val="David"/>
      <family val="2"/>
      <charset val="177"/>
    </font>
    <font>
      <b/>
      <sz val="11"/>
      <color indexed="13"/>
      <name val="Arial"/>
      <family val="2"/>
    </font>
    <font>
      <b/>
      <u/>
      <sz val="11"/>
      <color indexed="13"/>
      <name val="Arial"/>
      <family val="2"/>
    </font>
    <font>
      <b/>
      <sz val="12"/>
      <color indexed="12"/>
      <name val="David"/>
      <family val="2"/>
      <charset val="177"/>
    </font>
    <font>
      <b/>
      <sz val="10"/>
      <color indexed="10"/>
      <name val="Arial"/>
      <family val="2"/>
    </font>
    <font>
      <b/>
      <sz val="13"/>
      <color indexed="12"/>
      <name val="David"/>
      <family val="2"/>
      <charset val="177"/>
    </font>
    <font>
      <b/>
      <sz val="10"/>
      <color indexed="12"/>
      <name val="Aharoni"/>
      <charset val="177"/>
    </font>
    <font>
      <b/>
      <sz val="14"/>
      <name val="Aharoni"/>
      <charset val="177"/>
    </font>
    <font>
      <b/>
      <sz val="11"/>
      <color indexed="10"/>
      <name val="David"/>
      <family val="2"/>
      <charset val="177"/>
    </font>
    <font>
      <b/>
      <sz val="10.5"/>
      <name val="David"/>
      <family val="2"/>
      <charset val="177"/>
    </font>
    <font>
      <b/>
      <u/>
      <sz val="11"/>
      <name val="David"/>
      <family val="2"/>
      <charset val="177"/>
    </font>
    <font>
      <b/>
      <sz val="11"/>
      <name val="Aharoni"/>
      <charset val="177"/>
    </font>
    <font>
      <b/>
      <sz val="9"/>
      <color indexed="10"/>
      <name val="Arial"/>
      <family val="2"/>
    </font>
    <font>
      <b/>
      <sz val="10"/>
      <color indexed="12"/>
      <name val="David"/>
      <family val="2"/>
      <charset val="177"/>
    </font>
    <font>
      <b/>
      <sz val="10"/>
      <color indexed="12"/>
      <name val="Arial"/>
      <family val="2"/>
    </font>
    <font>
      <sz val="12"/>
      <color indexed="12"/>
      <name val="David"/>
      <family val="2"/>
      <charset val="177"/>
    </font>
    <font>
      <sz val="11"/>
      <color indexed="12"/>
      <name val="Aharoni"/>
      <charset val="177"/>
    </font>
    <font>
      <sz val="11"/>
      <color indexed="12"/>
      <name val="Arial"/>
      <family val="2"/>
    </font>
    <font>
      <sz val="10"/>
      <color indexed="12"/>
      <name val="David"/>
      <family val="2"/>
      <charset val="177"/>
    </font>
    <font>
      <b/>
      <sz val="11"/>
      <color indexed="12"/>
      <name val="David"/>
      <family val="2"/>
      <charset val="177"/>
    </font>
    <font>
      <sz val="9"/>
      <color indexed="10"/>
      <name val="David"/>
      <family val="2"/>
      <charset val="177"/>
    </font>
    <font>
      <b/>
      <sz val="14"/>
      <color indexed="12"/>
      <name val="David"/>
      <family val="2"/>
      <charset val="177"/>
    </font>
    <font>
      <sz val="12"/>
      <color indexed="81"/>
      <name val="David"/>
      <family val="2"/>
      <charset val="177"/>
    </font>
    <font>
      <sz val="10"/>
      <color indexed="81"/>
      <name val="Tahoma"/>
      <family val="2"/>
    </font>
    <font>
      <b/>
      <sz val="12"/>
      <color indexed="81"/>
      <name val="David"/>
      <family val="2"/>
      <charset val="177"/>
    </font>
    <font>
      <u/>
      <sz val="12"/>
      <color indexed="81"/>
      <name val="David"/>
      <family val="2"/>
      <charset val="177"/>
    </font>
    <font>
      <b/>
      <u/>
      <sz val="10"/>
      <color indexed="81"/>
      <name val="Tahoma"/>
      <family val="2"/>
    </font>
    <font>
      <b/>
      <sz val="10"/>
      <color indexed="81"/>
      <name val="Tahoma"/>
      <family val="2"/>
    </font>
    <font>
      <b/>
      <u/>
      <sz val="12"/>
      <color indexed="10"/>
      <name val="David"/>
      <family val="2"/>
      <charset val="177"/>
    </font>
    <font>
      <b/>
      <sz val="11"/>
      <color indexed="13"/>
      <name val="Arial"/>
      <family val="2"/>
    </font>
    <font>
      <b/>
      <sz val="12"/>
      <color indexed="12"/>
      <name val="David"/>
      <family val="2"/>
      <charset val="177"/>
    </font>
    <font>
      <sz val="13"/>
      <color indexed="12"/>
      <name val="David"/>
      <family val="2"/>
      <charset val="177"/>
    </font>
    <font>
      <sz val="10"/>
      <color indexed="12"/>
      <name val="Arial"/>
      <family val="2"/>
    </font>
    <font>
      <u/>
      <sz val="12"/>
      <color indexed="12"/>
      <name val="Arial"/>
      <family val="2"/>
    </font>
    <font>
      <sz val="10"/>
      <color indexed="10"/>
      <name val="Arial"/>
      <family val="2"/>
    </font>
    <font>
      <b/>
      <sz val="10"/>
      <color indexed="48"/>
      <name val="Arial"/>
      <family val="2"/>
    </font>
    <font>
      <b/>
      <sz val="13"/>
      <color indexed="48"/>
      <name val="David"/>
      <family val="2"/>
      <charset val="177"/>
    </font>
    <font>
      <b/>
      <sz val="12"/>
      <color indexed="14"/>
      <name val="Times New Roman"/>
      <family val="1"/>
    </font>
    <font>
      <b/>
      <sz val="16"/>
      <color indexed="13"/>
      <name val="Arial"/>
      <family val="2"/>
    </font>
    <font>
      <b/>
      <sz val="10"/>
      <color indexed="13"/>
      <name val="David"/>
      <family val="2"/>
      <charset val="177"/>
    </font>
    <font>
      <b/>
      <sz val="12"/>
      <color indexed="42"/>
      <name val="David"/>
      <family val="2"/>
      <charset val="177"/>
    </font>
    <font>
      <b/>
      <sz val="26"/>
      <color indexed="13"/>
      <name val="Arial"/>
      <family val="2"/>
    </font>
    <font>
      <b/>
      <sz val="18"/>
      <color indexed="10"/>
      <name val="David"/>
      <family val="2"/>
      <charset val="177"/>
    </font>
    <font>
      <sz val="12"/>
      <color indexed="9"/>
      <name val="Arial"/>
      <family val="2"/>
    </font>
    <font>
      <sz val="12"/>
      <color indexed="9"/>
      <name val="Calibri"/>
      <family val="2"/>
    </font>
    <font>
      <b/>
      <sz val="11"/>
      <name val="Arial"/>
      <family val="2"/>
      <charset val="177"/>
    </font>
    <font>
      <b/>
      <sz val="10"/>
      <name val="Arial"/>
      <family val="2"/>
      <charset val="177"/>
    </font>
    <font>
      <b/>
      <u/>
      <sz val="14"/>
      <color indexed="81"/>
      <name val="David"/>
      <family val="2"/>
      <charset val="177"/>
    </font>
    <font>
      <b/>
      <sz val="14"/>
      <color indexed="81"/>
      <name val="David"/>
      <family val="2"/>
      <charset val="177"/>
    </font>
    <font>
      <sz val="14"/>
      <color indexed="81"/>
      <name val="David"/>
      <family val="2"/>
      <charset val="177"/>
    </font>
    <font>
      <b/>
      <sz val="14"/>
      <name val="Arial"/>
      <family val="2"/>
    </font>
    <font>
      <sz val="8"/>
      <color indexed="81"/>
      <name val="Tahoma"/>
      <family val="2"/>
    </font>
    <font>
      <b/>
      <sz val="8"/>
      <color indexed="81"/>
      <name val="Tahoma"/>
      <family val="2"/>
    </font>
    <font>
      <sz val="10"/>
      <color theme="0"/>
      <name val="Arial"/>
      <family val="2"/>
    </font>
    <font>
      <sz val="10"/>
      <color rgb="FFFF0000"/>
      <name val="David"/>
      <family val="2"/>
      <charset val="177"/>
    </font>
    <font>
      <sz val="10"/>
      <color theme="4" tint="-0.249977111117893"/>
      <name val="Arial"/>
      <family val="2"/>
    </font>
    <font>
      <sz val="12"/>
      <color theme="0"/>
      <name val="Arial"/>
      <family val="2"/>
    </font>
    <font>
      <sz val="12"/>
      <color theme="0"/>
      <name val="Calibri"/>
      <family val="2"/>
    </font>
    <font>
      <b/>
      <sz val="10"/>
      <color theme="4" tint="-0.249977111117893"/>
      <name val="Arial"/>
      <family val="2"/>
    </font>
    <font>
      <sz val="10"/>
      <color theme="0"/>
      <name val="David"/>
      <family val="2"/>
      <charset val="177"/>
    </font>
    <font>
      <b/>
      <sz val="12"/>
      <color theme="0"/>
      <name val="David"/>
      <family val="2"/>
      <charset val="177"/>
    </font>
    <font>
      <sz val="13"/>
      <color theme="0"/>
      <name val="David"/>
      <family val="2"/>
      <charset val="177"/>
    </font>
    <font>
      <u/>
      <sz val="12"/>
      <color theme="0"/>
      <name val="Arial"/>
      <family val="2"/>
    </font>
    <font>
      <b/>
      <sz val="13"/>
      <color theme="0"/>
      <name val="David"/>
      <family val="2"/>
      <charset val="177"/>
    </font>
    <font>
      <b/>
      <sz val="14"/>
      <color theme="0"/>
      <name val="Aharoni"/>
      <charset val="177"/>
    </font>
    <font>
      <b/>
      <sz val="11"/>
      <color theme="0"/>
      <name val="David"/>
      <family val="2"/>
      <charset val="177"/>
    </font>
    <font>
      <b/>
      <sz val="13"/>
      <name val="David"/>
      <family val="2"/>
    </font>
    <font>
      <b/>
      <sz val="12"/>
      <name val="David"/>
      <family val="2"/>
    </font>
    <font>
      <sz val="10"/>
      <name val="Arial"/>
      <family val="2"/>
    </font>
    <font>
      <b/>
      <sz val="12"/>
      <color rgb="FFFF0000"/>
      <name val="David"/>
      <family val="2"/>
      <charset val="177"/>
    </font>
    <font>
      <sz val="10"/>
      <color rgb="FFFF0000"/>
      <name val="Arial"/>
      <family val="2"/>
    </font>
    <font>
      <b/>
      <sz val="14"/>
      <color rgb="FFFF0000"/>
      <name val="David"/>
      <family val="2"/>
      <charset val="177"/>
    </font>
    <font>
      <b/>
      <sz val="9"/>
      <color indexed="10"/>
      <name val="David"/>
      <family val="2"/>
      <charset val="177"/>
    </font>
    <font>
      <b/>
      <sz val="8.5"/>
      <name val="David"/>
      <family val="2"/>
      <charset val="177"/>
    </font>
    <font>
      <b/>
      <sz val="8.5"/>
      <color indexed="10"/>
      <name val="David"/>
      <family val="2"/>
      <charset val="177"/>
    </font>
    <font>
      <b/>
      <sz val="11"/>
      <color indexed="10"/>
      <name val="Arial"/>
      <family val="2"/>
    </font>
    <font>
      <b/>
      <sz val="13"/>
      <name val="Guttman Mantova-Decor"/>
      <charset val="177"/>
    </font>
  </fonts>
  <fills count="14">
    <fill>
      <patternFill patternType="none"/>
    </fill>
    <fill>
      <patternFill patternType="gray125"/>
    </fill>
    <fill>
      <patternFill patternType="solid">
        <fgColor indexed="42"/>
        <bgColor indexed="64"/>
      </patternFill>
    </fill>
    <fill>
      <patternFill patternType="solid">
        <fgColor indexed="13"/>
        <bgColor indexed="64"/>
      </patternFill>
    </fill>
    <fill>
      <patternFill patternType="solid">
        <fgColor indexed="48"/>
        <bgColor indexed="64"/>
      </patternFill>
    </fill>
    <fill>
      <patternFill patternType="solid">
        <fgColor indexed="30"/>
        <bgColor indexed="64"/>
      </patternFill>
    </fill>
    <fill>
      <patternFill patternType="solid">
        <fgColor indexed="23"/>
        <bgColor indexed="64"/>
      </patternFill>
    </fill>
    <fill>
      <patternFill patternType="solid">
        <fgColor indexed="15"/>
        <bgColor indexed="64"/>
      </patternFill>
    </fill>
    <fill>
      <patternFill patternType="solid">
        <fgColor indexed="49"/>
        <bgColor indexed="64"/>
      </patternFill>
    </fill>
    <fill>
      <patternFill patternType="solid">
        <fgColor indexed="43"/>
        <bgColor indexed="64"/>
      </patternFill>
    </fill>
    <fill>
      <patternFill patternType="solid">
        <fgColor indexed="44"/>
        <bgColor indexed="64"/>
      </patternFill>
    </fill>
    <fill>
      <patternFill patternType="solid">
        <fgColor theme="0"/>
        <bgColor indexed="64"/>
      </patternFill>
    </fill>
    <fill>
      <patternFill patternType="solid">
        <fgColor rgb="FFCCFFCC"/>
        <bgColor indexed="64"/>
      </patternFill>
    </fill>
    <fill>
      <patternFill patternType="solid">
        <fgColor rgb="FFFFFF99"/>
        <bgColor indexed="64"/>
      </patternFill>
    </fill>
  </fills>
  <borders count="337">
    <border>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style="dashed">
        <color indexed="57"/>
      </top>
      <bottom style="dashed">
        <color indexed="57"/>
      </bottom>
      <diagonal/>
    </border>
    <border>
      <left/>
      <right/>
      <top style="dashed">
        <color indexed="51"/>
      </top>
      <bottom/>
      <diagonal/>
    </border>
    <border>
      <left/>
      <right style="dashed">
        <color indexed="57"/>
      </right>
      <top/>
      <bottom/>
      <diagonal/>
    </border>
    <border>
      <left/>
      <right/>
      <top style="hair">
        <color indexed="62"/>
      </top>
      <bottom/>
      <diagonal/>
    </border>
    <border>
      <left style="dashed">
        <color indexed="57"/>
      </left>
      <right/>
      <top style="dashed">
        <color indexed="57"/>
      </top>
      <bottom style="dashed">
        <color indexed="57"/>
      </bottom>
      <diagonal/>
    </border>
    <border>
      <left/>
      <right style="dashed">
        <color indexed="57"/>
      </right>
      <top style="dashed">
        <color indexed="57"/>
      </top>
      <bottom style="dashed">
        <color indexed="57"/>
      </bottom>
      <diagonal/>
    </border>
    <border>
      <left/>
      <right/>
      <top/>
      <bottom style="dashed">
        <color indexed="51"/>
      </bottom>
      <diagonal/>
    </border>
    <border>
      <left style="thick">
        <color indexed="64"/>
      </left>
      <right/>
      <top/>
      <bottom/>
      <diagonal/>
    </border>
    <border>
      <left style="thick">
        <color indexed="51"/>
      </left>
      <right/>
      <top/>
      <bottom/>
      <diagonal/>
    </border>
    <border>
      <left style="thick">
        <color indexed="20"/>
      </left>
      <right/>
      <top/>
      <bottom/>
      <diagonal/>
    </border>
    <border>
      <left style="thick">
        <color indexed="64"/>
      </left>
      <right/>
      <top/>
      <bottom style="thin">
        <color indexed="64"/>
      </bottom>
      <diagonal/>
    </border>
    <border>
      <left/>
      <right style="thin">
        <color indexed="64"/>
      </right>
      <top/>
      <bottom style="thin">
        <color indexed="64"/>
      </bottom>
      <diagonal/>
    </border>
    <border>
      <left style="thick">
        <color indexed="20"/>
      </left>
      <right style="thick">
        <color indexed="12"/>
      </right>
      <top/>
      <bottom/>
      <diagonal/>
    </border>
    <border>
      <left/>
      <right style="thick">
        <color indexed="64"/>
      </right>
      <top/>
      <bottom/>
      <diagonal/>
    </border>
    <border>
      <left/>
      <right/>
      <top style="hair">
        <color indexed="12"/>
      </top>
      <bottom style="double">
        <color indexed="12"/>
      </bottom>
      <diagonal/>
    </border>
    <border>
      <left/>
      <right style="thin">
        <color indexed="12"/>
      </right>
      <top style="hair">
        <color indexed="12"/>
      </top>
      <bottom style="double">
        <color indexed="12"/>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top style="thick">
        <color indexed="20"/>
      </top>
      <bottom/>
      <diagonal/>
    </border>
    <border>
      <left/>
      <right/>
      <top style="thick">
        <color indexed="12"/>
      </top>
      <bottom/>
      <diagonal/>
    </border>
    <border>
      <left style="thin">
        <color indexed="64"/>
      </left>
      <right/>
      <top/>
      <bottom/>
      <diagonal/>
    </border>
    <border>
      <left/>
      <right/>
      <top style="hair">
        <color indexed="23"/>
      </top>
      <bottom style="dashed">
        <color indexed="56"/>
      </bottom>
      <diagonal/>
    </border>
    <border>
      <left/>
      <right style="thin">
        <color indexed="64"/>
      </right>
      <top style="thin">
        <color indexed="64"/>
      </top>
      <bottom/>
      <diagonal/>
    </border>
    <border>
      <left/>
      <right/>
      <top style="medium">
        <color indexed="64"/>
      </top>
      <bottom/>
      <diagonal/>
    </border>
    <border>
      <left/>
      <right/>
      <top/>
      <bottom style="medium">
        <color indexed="64"/>
      </bottom>
      <diagonal/>
    </border>
    <border>
      <left style="thin">
        <color indexed="64"/>
      </left>
      <right/>
      <top style="thin">
        <color indexed="64"/>
      </top>
      <bottom/>
      <diagonal/>
    </border>
    <border>
      <left style="dotted">
        <color indexed="62"/>
      </left>
      <right/>
      <top style="dotted">
        <color indexed="62"/>
      </top>
      <bottom style="dotted">
        <color indexed="62"/>
      </bottom>
      <diagonal/>
    </border>
    <border>
      <left style="medium">
        <color indexed="64"/>
      </left>
      <right/>
      <top style="medium">
        <color indexed="64"/>
      </top>
      <bottom style="medium">
        <color indexed="64"/>
      </bottom>
      <diagonal/>
    </border>
    <border>
      <left/>
      <right/>
      <top/>
      <bottom style="hair">
        <color indexed="12"/>
      </bottom>
      <diagonal/>
    </border>
    <border>
      <left/>
      <right/>
      <top/>
      <bottom style="hair">
        <color indexed="51"/>
      </bottom>
      <diagonal/>
    </border>
    <border>
      <left/>
      <right style="thick">
        <color indexed="51"/>
      </right>
      <top/>
      <bottom/>
      <diagonal/>
    </border>
    <border>
      <left/>
      <right/>
      <top style="double">
        <color indexed="12"/>
      </top>
      <bottom style="double">
        <color indexed="12"/>
      </bottom>
      <diagonal/>
    </border>
    <border>
      <left/>
      <right style="double">
        <color indexed="12"/>
      </right>
      <top style="double">
        <color indexed="12"/>
      </top>
      <bottom style="double">
        <color indexed="12"/>
      </bottom>
      <diagonal/>
    </border>
    <border>
      <left/>
      <right style="thin">
        <color indexed="56"/>
      </right>
      <top/>
      <bottom/>
      <diagonal/>
    </border>
    <border>
      <left/>
      <right style="thin">
        <color indexed="56"/>
      </right>
      <top style="thin">
        <color indexed="64"/>
      </top>
      <bottom/>
      <diagonal/>
    </border>
    <border>
      <left style="thin">
        <color indexed="64"/>
      </left>
      <right style="hair">
        <color indexed="64"/>
      </right>
      <top style="thin">
        <color indexed="64"/>
      </top>
      <bottom style="thin">
        <color indexed="56"/>
      </bottom>
      <diagonal/>
    </border>
    <border>
      <left/>
      <right/>
      <top style="thin">
        <color indexed="64"/>
      </top>
      <bottom style="thin">
        <color indexed="56"/>
      </bottom>
      <diagonal/>
    </border>
    <border>
      <left/>
      <right style="thin">
        <color indexed="56"/>
      </right>
      <top/>
      <bottom style="thin">
        <color indexed="56"/>
      </bottom>
      <diagonal/>
    </border>
    <border>
      <left/>
      <right style="medium">
        <color indexed="56"/>
      </right>
      <top/>
      <bottom style="thin">
        <color indexed="56"/>
      </bottom>
      <diagonal/>
    </border>
    <border>
      <left/>
      <right/>
      <top/>
      <bottom style="thin">
        <color indexed="48"/>
      </bottom>
      <diagonal/>
    </border>
    <border>
      <left/>
      <right/>
      <top style="thin">
        <color indexed="48"/>
      </top>
      <bottom style="thin">
        <color indexed="48"/>
      </bottom>
      <diagonal/>
    </border>
    <border>
      <left/>
      <right style="double">
        <color indexed="12"/>
      </right>
      <top style="thin">
        <color indexed="48"/>
      </top>
      <bottom style="thin">
        <color indexed="48"/>
      </bottom>
      <diagonal/>
    </border>
    <border>
      <left style="medium">
        <color indexed="51"/>
      </left>
      <right/>
      <top/>
      <bottom/>
      <diagonal/>
    </border>
    <border>
      <left/>
      <right/>
      <top style="medium">
        <color indexed="51"/>
      </top>
      <bottom/>
      <diagonal/>
    </border>
    <border>
      <left/>
      <right/>
      <top/>
      <bottom style="dashed">
        <color indexed="57"/>
      </bottom>
      <diagonal/>
    </border>
    <border>
      <left style="dashed">
        <color indexed="51"/>
      </left>
      <right/>
      <top/>
      <bottom/>
      <diagonal/>
    </border>
    <border>
      <left/>
      <right/>
      <top style="dashed">
        <color indexed="51"/>
      </top>
      <bottom style="dashed">
        <color indexed="51"/>
      </bottom>
      <diagonal/>
    </border>
    <border>
      <left/>
      <right/>
      <top style="dotted">
        <color indexed="62"/>
      </top>
      <bottom style="dotted">
        <color indexed="62"/>
      </bottom>
      <diagonal/>
    </border>
    <border>
      <left/>
      <right style="hair">
        <color indexed="64"/>
      </right>
      <top/>
      <bottom/>
      <diagonal/>
    </border>
    <border>
      <left/>
      <right/>
      <top/>
      <bottom style="thin">
        <color indexed="56"/>
      </bottom>
      <diagonal/>
    </border>
    <border>
      <left style="medium">
        <color indexed="64"/>
      </left>
      <right/>
      <top/>
      <bottom/>
      <diagonal/>
    </border>
    <border>
      <left style="medium">
        <color indexed="64"/>
      </left>
      <right/>
      <top/>
      <bottom style="thin">
        <color indexed="56"/>
      </bottom>
      <diagonal/>
    </border>
    <border>
      <left/>
      <right/>
      <top style="dotted">
        <color indexed="62"/>
      </top>
      <bottom/>
      <diagonal/>
    </border>
    <border>
      <left/>
      <right style="dotted">
        <color indexed="62"/>
      </right>
      <top style="dotted">
        <color indexed="62"/>
      </top>
      <bottom style="dotted">
        <color indexed="62"/>
      </bottom>
      <diagonal/>
    </border>
    <border>
      <left/>
      <right/>
      <top style="dotted">
        <color indexed="56"/>
      </top>
      <bottom style="dotted">
        <color indexed="62"/>
      </bottom>
      <diagonal/>
    </border>
    <border>
      <left/>
      <right/>
      <top/>
      <bottom style="dotted">
        <color indexed="62"/>
      </bottom>
      <diagonal/>
    </border>
    <border>
      <left/>
      <right/>
      <top style="dotted">
        <color indexed="30"/>
      </top>
      <bottom style="dotted">
        <color indexed="30"/>
      </bottom>
      <diagonal/>
    </border>
    <border>
      <left/>
      <right style="dotted">
        <color indexed="30"/>
      </right>
      <top style="dotted">
        <color indexed="30"/>
      </top>
      <bottom style="dotted">
        <color indexed="30"/>
      </bottom>
      <diagonal/>
    </border>
    <border>
      <left style="hair">
        <color indexed="56"/>
      </left>
      <right/>
      <top/>
      <bottom/>
      <diagonal/>
    </border>
    <border>
      <left/>
      <right style="hair">
        <color indexed="56"/>
      </right>
      <top/>
      <bottom/>
      <diagonal/>
    </border>
    <border>
      <left style="hair">
        <color indexed="64"/>
      </left>
      <right/>
      <top/>
      <bottom/>
      <diagonal/>
    </border>
    <border>
      <left style="dotted">
        <color indexed="12"/>
      </left>
      <right/>
      <top/>
      <bottom/>
      <diagonal/>
    </border>
    <border>
      <left/>
      <right style="dotted">
        <color indexed="12"/>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dotted">
        <color indexed="12"/>
      </left>
      <right/>
      <top/>
      <bottom style="dotted">
        <color indexed="12"/>
      </bottom>
      <diagonal/>
    </border>
    <border>
      <left/>
      <right/>
      <top/>
      <bottom style="dotted">
        <color indexed="12"/>
      </bottom>
      <diagonal/>
    </border>
    <border>
      <left/>
      <right style="dotted">
        <color indexed="12"/>
      </right>
      <top/>
      <bottom style="dotted">
        <color indexed="12"/>
      </bottom>
      <diagonal/>
    </border>
    <border>
      <left style="dashed">
        <color indexed="51"/>
      </left>
      <right/>
      <top style="thin">
        <color indexed="64"/>
      </top>
      <bottom style="thin">
        <color indexed="64"/>
      </bottom>
      <diagonal/>
    </border>
    <border>
      <left style="dashed">
        <color indexed="51"/>
      </left>
      <right/>
      <top style="thin">
        <color indexed="64"/>
      </top>
      <bottom/>
      <diagonal/>
    </border>
    <border>
      <left style="hair">
        <color indexed="56"/>
      </left>
      <right style="hair">
        <color indexed="56"/>
      </right>
      <top style="hair">
        <color indexed="56"/>
      </top>
      <bottom style="hair">
        <color indexed="56"/>
      </bottom>
      <diagonal/>
    </border>
    <border>
      <left style="hair">
        <color indexed="56"/>
      </left>
      <right style="hair">
        <color indexed="56"/>
      </right>
      <top style="hair">
        <color indexed="56"/>
      </top>
      <bottom/>
      <diagonal/>
    </border>
    <border>
      <left style="hair">
        <color indexed="56"/>
      </left>
      <right style="hair">
        <color indexed="56"/>
      </right>
      <top/>
      <bottom style="hair">
        <color indexed="56"/>
      </bottom>
      <diagonal/>
    </border>
    <border>
      <left style="thick">
        <color indexed="20"/>
      </left>
      <right/>
      <top style="thick">
        <color indexed="20"/>
      </top>
      <bottom/>
      <diagonal/>
    </border>
    <border>
      <left/>
      <right style="thick">
        <color indexed="20"/>
      </right>
      <top style="thick">
        <color indexed="20"/>
      </top>
      <bottom/>
      <diagonal/>
    </border>
    <border>
      <left/>
      <right/>
      <top style="thin">
        <color indexed="25"/>
      </top>
      <bottom style="thin">
        <color indexed="25"/>
      </bottom>
      <diagonal/>
    </border>
    <border>
      <left/>
      <right style="thick">
        <color indexed="20"/>
      </right>
      <top style="thin">
        <color indexed="25"/>
      </top>
      <bottom style="thin">
        <color indexed="25"/>
      </bottom>
      <diagonal/>
    </border>
    <border>
      <left style="dashed">
        <color indexed="51"/>
      </left>
      <right/>
      <top style="hair">
        <color indexed="62"/>
      </top>
      <bottom style="hair">
        <color indexed="62"/>
      </bottom>
      <diagonal/>
    </border>
    <border>
      <left/>
      <right/>
      <top style="hair">
        <color indexed="62"/>
      </top>
      <bottom style="hair">
        <color indexed="62"/>
      </bottom>
      <diagonal/>
    </border>
    <border>
      <left/>
      <right style="hair">
        <color indexed="23"/>
      </right>
      <top style="hair">
        <color indexed="62"/>
      </top>
      <bottom style="hair">
        <color indexed="62"/>
      </bottom>
      <diagonal/>
    </border>
    <border>
      <left style="dashed">
        <color indexed="51"/>
      </left>
      <right/>
      <top style="hair">
        <color indexed="23"/>
      </top>
      <bottom/>
      <diagonal/>
    </border>
    <border>
      <left/>
      <right/>
      <top style="hair">
        <color indexed="23"/>
      </top>
      <bottom/>
      <diagonal/>
    </border>
    <border>
      <left/>
      <right style="hair">
        <color indexed="23"/>
      </right>
      <top style="hair">
        <color indexed="23"/>
      </top>
      <bottom/>
      <diagonal/>
    </border>
    <border>
      <left style="thick">
        <color indexed="51"/>
      </left>
      <right/>
      <top style="thick">
        <color indexed="51"/>
      </top>
      <bottom/>
      <diagonal/>
    </border>
    <border>
      <left/>
      <right/>
      <top style="thick">
        <color indexed="51"/>
      </top>
      <bottom/>
      <diagonal/>
    </border>
    <border>
      <left/>
      <right style="thick">
        <color indexed="51"/>
      </right>
      <top style="thick">
        <color indexed="51"/>
      </top>
      <bottom/>
      <diagonal/>
    </border>
    <border>
      <left/>
      <right/>
      <top style="thin">
        <color indexed="48"/>
      </top>
      <bottom style="hair">
        <color indexed="12"/>
      </bottom>
      <diagonal/>
    </border>
    <border>
      <left/>
      <right style="thin">
        <color indexed="12"/>
      </right>
      <top style="thin">
        <color indexed="48"/>
      </top>
      <bottom style="hair">
        <color indexed="12"/>
      </bottom>
      <diagonal/>
    </border>
    <border>
      <left style="thin">
        <color indexed="12"/>
      </left>
      <right/>
      <top style="thin">
        <color indexed="48"/>
      </top>
      <bottom style="hair">
        <color indexed="12"/>
      </bottom>
      <diagonal/>
    </border>
    <border>
      <left/>
      <right style="double">
        <color indexed="12"/>
      </right>
      <top style="thin">
        <color indexed="48"/>
      </top>
      <bottom style="hair">
        <color indexed="12"/>
      </bottom>
      <diagonal/>
    </border>
    <border>
      <left/>
      <right/>
      <top style="dotted">
        <color indexed="60"/>
      </top>
      <bottom/>
      <diagonal/>
    </border>
    <border>
      <left/>
      <right style="dotted">
        <color indexed="60"/>
      </right>
      <top style="dotted">
        <color indexed="60"/>
      </top>
      <bottom/>
      <diagonal/>
    </border>
    <border>
      <left/>
      <right/>
      <top/>
      <bottom style="dotted">
        <color indexed="60"/>
      </bottom>
      <diagonal/>
    </border>
    <border>
      <left/>
      <right style="dotted">
        <color indexed="60"/>
      </right>
      <top/>
      <bottom style="dotted">
        <color indexed="60"/>
      </bottom>
      <diagonal/>
    </border>
    <border>
      <left style="thin">
        <color indexed="56"/>
      </left>
      <right style="thin">
        <color indexed="56"/>
      </right>
      <top style="thin">
        <color indexed="56"/>
      </top>
      <bottom style="thin">
        <color indexed="56"/>
      </bottom>
      <diagonal/>
    </border>
    <border>
      <left style="thin">
        <color indexed="56"/>
      </left>
      <right style="medium">
        <color indexed="56"/>
      </right>
      <top style="thin">
        <color indexed="56"/>
      </top>
      <bottom style="thin">
        <color indexed="56"/>
      </bottom>
      <diagonal/>
    </border>
    <border>
      <left/>
      <right/>
      <top style="thin">
        <color indexed="51"/>
      </top>
      <bottom style="thin">
        <color indexed="51"/>
      </bottom>
      <diagonal/>
    </border>
    <border>
      <left/>
      <right style="thick">
        <color indexed="51"/>
      </right>
      <top style="thin">
        <color indexed="51"/>
      </top>
      <bottom style="thin">
        <color indexed="51"/>
      </bottom>
      <diagonal/>
    </border>
    <border>
      <left/>
      <right/>
      <top/>
      <bottom style="double">
        <color indexed="12"/>
      </bottom>
      <diagonal/>
    </border>
    <border>
      <left/>
      <right style="thick">
        <color indexed="12"/>
      </right>
      <top/>
      <bottom style="double">
        <color indexed="12"/>
      </bottom>
      <diagonal/>
    </border>
    <border>
      <left style="thin">
        <color indexed="12"/>
      </left>
      <right/>
      <top style="double">
        <color indexed="12"/>
      </top>
      <bottom style="double">
        <color indexed="12"/>
      </bottom>
      <diagonal/>
    </border>
    <border>
      <left style="double">
        <color indexed="12"/>
      </left>
      <right/>
      <top style="thin">
        <color indexed="64"/>
      </top>
      <bottom style="double">
        <color indexed="12"/>
      </bottom>
      <diagonal/>
    </border>
    <border>
      <left/>
      <right/>
      <top style="thin">
        <color indexed="64"/>
      </top>
      <bottom style="double">
        <color indexed="12"/>
      </bottom>
      <diagonal/>
    </border>
    <border>
      <left/>
      <right style="thin">
        <color indexed="12"/>
      </right>
      <top style="thin">
        <color indexed="64"/>
      </top>
      <bottom style="double">
        <color indexed="12"/>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style="thick">
        <color indexed="12"/>
      </right>
      <top style="thin">
        <color indexed="48"/>
      </top>
      <bottom style="thin">
        <color indexed="48"/>
      </bottom>
      <diagonal/>
    </border>
    <border>
      <left style="dotted">
        <color indexed="62"/>
      </left>
      <right/>
      <top/>
      <bottom style="dotted">
        <color indexed="62"/>
      </bottom>
      <diagonal/>
    </border>
    <border>
      <left/>
      <right style="dotted">
        <color indexed="62"/>
      </right>
      <top/>
      <bottom style="dotted">
        <color indexed="62"/>
      </bottom>
      <diagonal/>
    </border>
    <border>
      <left style="thin">
        <color indexed="56"/>
      </left>
      <right style="thin">
        <color indexed="56"/>
      </right>
      <top style="medium">
        <color indexed="56"/>
      </top>
      <bottom style="thin">
        <color indexed="56"/>
      </bottom>
      <diagonal/>
    </border>
    <border>
      <left style="thin">
        <color indexed="56"/>
      </left>
      <right style="medium">
        <color indexed="56"/>
      </right>
      <top style="medium">
        <color indexed="56"/>
      </top>
      <bottom style="thin">
        <color indexed="56"/>
      </bottom>
      <diagonal/>
    </border>
    <border>
      <left/>
      <right style="thick">
        <color indexed="12"/>
      </right>
      <top/>
      <bottom style="thin">
        <color indexed="48"/>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56"/>
      </left>
      <right style="thin">
        <color indexed="56"/>
      </right>
      <top/>
      <bottom style="medium">
        <color indexed="56"/>
      </bottom>
      <diagonal/>
    </border>
    <border>
      <left/>
      <right style="thin">
        <color indexed="12"/>
      </right>
      <top style="thin">
        <color indexed="48"/>
      </top>
      <bottom style="thin">
        <color indexed="48"/>
      </bottom>
      <diagonal/>
    </border>
    <border>
      <left style="dotted">
        <color indexed="56"/>
      </left>
      <right style="dotted">
        <color indexed="56"/>
      </right>
      <top style="dotted">
        <color indexed="56"/>
      </top>
      <bottom style="dotted">
        <color indexed="56"/>
      </bottom>
      <diagonal/>
    </border>
    <border>
      <left style="thick">
        <color indexed="12"/>
      </left>
      <right/>
      <top/>
      <bottom style="thin">
        <color indexed="48"/>
      </bottom>
      <diagonal/>
    </border>
    <border>
      <left style="thick">
        <color indexed="12"/>
      </left>
      <right/>
      <top style="thick">
        <color indexed="12"/>
      </top>
      <bottom/>
      <diagonal/>
    </border>
    <border>
      <left/>
      <right style="thick">
        <color indexed="12"/>
      </right>
      <top style="thick">
        <color indexed="12"/>
      </top>
      <bottom/>
      <diagonal/>
    </border>
    <border>
      <left style="medium">
        <color indexed="56"/>
      </left>
      <right style="thin">
        <color indexed="56"/>
      </right>
      <top style="thin">
        <color indexed="56"/>
      </top>
      <bottom style="thin">
        <color indexed="56"/>
      </bottom>
      <diagonal/>
    </border>
    <border>
      <left style="dotted">
        <color indexed="56"/>
      </left>
      <right/>
      <top style="dotted">
        <color indexed="56"/>
      </top>
      <bottom style="dotted">
        <color indexed="56"/>
      </bottom>
      <diagonal/>
    </border>
    <border>
      <left/>
      <right/>
      <top style="dotted">
        <color indexed="56"/>
      </top>
      <bottom style="dotted">
        <color indexed="56"/>
      </bottom>
      <diagonal/>
    </border>
    <border>
      <left/>
      <right style="dotted">
        <color indexed="56"/>
      </right>
      <top style="dotted">
        <color indexed="56"/>
      </top>
      <bottom style="dotted">
        <color indexed="56"/>
      </bottom>
      <diagonal/>
    </border>
    <border>
      <left style="medium">
        <color indexed="51"/>
      </left>
      <right/>
      <top style="medium">
        <color indexed="51"/>
      </top>
      <bottom style="medium">
        <color indexed="51"/>
      </bottom>
      <diagonal/>
    </border>
    <border>
      <left/>
      <right/>
      <top style="medium">
        <color indexed="51"/>
      </top>
      <bottom style="medium">
        <color indexed="51"/>
      </bottom>
      <diagonal/>
    </border>
    <border>
      <left/>
      <right style="medium">
        <color indexed="51"/>
      </right>
      <top style="medium">
        <color indexed="51"/>
      </top>
      <bottom style="medium">
        <color indexed="51"/>
      </bottom>
      <diagonal/>
    </border>
    <border>
      <left/>
      <right style="dashed">
        <color indexed="51"/>
      </right>
      <top style="dashed">
        <color indexed="57"/>
      </top>
      <bottom style="dashed">
        <color indexed="57"/>
      </bottom>
      <diagonal/>
    </border>
    <border>
      <left style="dashed">
        <color indexed="57"/>
      </left>
      <right/>
      <top style="dashed">
        <color indexed="57"/>
      </top>
      <bottom/>
      <diagonal/>
    </border>
    <border>
      <left/>
      <right/>
      <top style="dashed">
        <color indexed="57"/>
      </top>
      <bottom/>
      <diagonal/>
    </border>
    <border>
      <left/>
      <right style="dashed">
        <color indexed="51"/>
      </right>
      <top style="dashed">
        <color indexed="57"/>
      </top>
      <bottom/>
      <diagonal/>
    </border>
    <border>
      <left/>
      <right style="hair">
        <color indexed="62"/>
      </right>
      <top style="hair">
        <color indexed="62"/>
      </top>
      <bottom style="hair">
        <color indexed="62"/>
      </bottom>
      <diagonal/>
    </border>
    <border>
      <left style="hair">
        <color indexed="62"/>
      </left>
      <right style="hair">
        <color indexed="62"/>
      </right>
      <top style="hair">
        <color indexed="62"/>
      </top>
      <bottom style="hair">
        <color indexed="62"/>
      </bottom>
      <diagonal/>
    </border>
    <border>
      <left/>
      <right style="dashed">
        <color indexed="51"/>
      </right>
      <top style="dashed">
        <color indexed="51"/>
      </top>
      <bottom style="dashed">
        <color indexed="51"/>
      </bottom>
      <diagonal/>
    </border>
    <border>
      <left style="dashed">
        <color indexed="57"/>
      </left>
      <right/>
      <top/>
      <bottom/>
      <diagonal/>
    </border>
    <border>
      <left/>
      <right style="dashed">
        <color indexed="52"/>
      </right>
      <top/>
      <bottom/>
      <diagonal/>
    </border>
    <border>
      <left style="dashed">
        <color indexed="51"/>
      </left>
      <right/>
      <top style="dashed">
        <color indexed="51"/>
      </top>
      <bottom style="dashed">
        <color indexed="51"/>
      </bottom>
      <diagonal/>
    </border>
    <border>
      <left style="dashed">
        <color indexed="57"/>
      </left>
      <right/>
      <top style="dashed">
        <color indexed="51"/>
      </top>
      <bottom style="dashed">
        <color indexed="51"/>
      </bottom>
      <diagonal/>
    </border>
    <border>
      <left/>
      <right/>
      <top style="dashed">
        <color indexed="56"/>
      </top>
      <bottom style="dashed">
        <color indexed="56"/>
      </bottom>
      <diagonal/>
    </border>
    <border>
      <left/>
      <right style="dashed">
        <color indexed="56"/>
      </right>
      <top style="dashed">
        <color indexed="56"/>
      </top>
      <bottom style="dashed">
        <color indexed="56"/>
      </bottom>
      <diagonal/>
    </border>
    <border>
      <left/>
      <right style="medium">
        <color indexed="64"/>
      </right>
      <top style="thin">
        <color indexed="64"/>
      </top>
      <bottom style="thin">
        <color indexed="64"/>
      </bottom>
      <diagonal/>
    </border>
    <border>
      <left style="thin">
        <color indexed="12"/>
      </left>
      <right/>
      <top style="hair">
        <color indexed="12"/>
      </top>
      <bottom style="double">
        <color indexed="12"/>
      </bottom>
      <diagonal/>
    </border>
    <border>
      <left/>
      <right style="double">
        <color indexed="12"/>
      </right>
      <top style="hair">
        <color indexed="12"/>
      </top>
      <bottom style="double">
        <color indexed="12"/>
      </bottom>
      <diagonal/>
    </border>
    <border>
      <left style="thick">
        <color indexed="20"/>
      </left>
      <right/>
      <top/>
      <bottom style="thin">
        <color indexed="25"/>
      </bottom>
      <diagonal/>
    </border>
    <border>
      <left/>
      <right/>
      <top/>
      <bottom style="thin">
        <color indexed="25"/>
      </bottom>
      <diagonal/>
    </border>
    <border>
      <left/>
      <right style="thick">
        <color indexed="20"/>
      </right>
      <top/>
      <bottom style="thin">
        <color indexed="25"/>
      </bottom>
      <diagonal/>
    </border>
    <border>
      <left/>
      <right/>
      <top style="hair">
        <color indexed="20"/>
      </top>
      <bottom style="double">
        <color indexed="20"/>
      </bottom>
      <diagonal/>
    </border>
    <border>
      <left/>
      <right style="thick">
        <color indexed="20"/>
      </right>
      <top style="hair">
        <color indexed="20"/>
      </top>
      <bottom style="double">
        <color indexed="20"/>
      </bottom>
      <diagonal/>
    </border>
    <border>
      <left style="thick">
        <color indexed="12"/>
      </left>
      <right/>
      <top style="thin">
        <color indexed="48"/>
      </top>
      <bottom style="thin">
        <color indexed="48"/>
      </bottom>
      <diagonal/>
    </border>
    <border>
      <left style="medium">
        <color indexed="12"/>
      </left>
      <right/>
      <top style="medium">
        <color indexed="12"/>
      </top>
      <bottom style="medium">
        <color indexed="12"/>
      </bottom>
      <diagonal/>
    </border>
    <border>
      <left/>
      <right/>
      <top style="medium">
        <color indexed="12"/>
      </top>
      <bottom style="medium">
        <color indexed="12"/>
      </bottom>
      <diagonal/>
    </border>
    <border>
      <left/>
      <right style="medium">
        <color indexed="12"/>
      </right>
      <top style="medium">
        <color indexed="12"/>
      </top>
      <bottom style="medium">
        <color indexed="12"/>
      </bottom>
      <diagonal/>
    </border>
    <border>
      <left style="hair">
        <color indexed="64"/>
      </left>
      <right/>
      <top style="thin">
        <color indexed="64"/>
      </top>
      <bottom/>
      <diagonal/>
    </border>
    <border>
      <left/>
      <right style="hair">
        <color indexed="64"/>
      </right>
      <top style="thin">
        <color indexed="64"/>
      </top>
      <bottom/>
      <diagonal/>
    </border>
    <border>
      <left/>
      <right/>
      <top/>
      <bottom style="hair">
        <color indexed="20"/>
      </bottom>
      <diagonal/>
    </border>
    <border>
      <left/>
      <right style="thick">
        <color indexed="20"/>
      </right>
      <top/>
      <bottom style="hair">
        <color indexed="20"/>
      </bottom>
      <diagonal/>
    </border>
    <border>
      <left style="thin">
        <color indexed="64"/>
      </left>
      <right/>
      <top/>
      <bottom style="thin">
        <color indexed="64"/>
      </bottom>
      <diagonal/>
    </border>
    <border>
      <left/>
      <right/>
      <top style="hair">
        <color indexed="51"/>
      </top>
      <bottom style="double">
        <color indexed="51"/>
      </bottom>
      <diagonal/>
    </border>
    <border>
      <left/>
      <right style="thick">
        <color indexed="51"/>
      </right>
      <top style="hair">
        <color indexed="51"/>
      </top>
      <bottom style="double">
        <color indexed="51"/>
      </bottom>
      <diagonal/>
    </border>
    <border>
      <left style="thin">
        <color indexed="64"/>
      </left>
      <right/>
      <top style="dotted">
        <color indexed="64"/>
      </top>
      <bottom style="double">
        <color indexed="64"/>
      </bottom>
      <diagonal/>
    </border>
    <border>
      <left/>
      <right/>
      <top style="dotted">
        <color indexed="64"/>
      </top>
      <bottom style="double">
        <color indexed="64"/>
      </bottom>
      <diagonal/>
    </border>
    <border>
      <left/>
      <right style="thick">
        <color indexed="64"/>
      </right>
      <top style="dotted">
        <color indexed="64"/>
      </top>
      <bottom style="double">
        <color indexed="64"/>
      </bottom>
      <diagonal/>
    </border>
    <border>
      <left style="thick">
        <color indexed="51"/>
      </left>
      <right/>
      <top style="hair">
        <color indexed="51"/>
      </top>
      <bottom style="double">
        <color indexed="51"/>
      </bottom>
      <diagonal/>
    </border>
    <border>
      <left style="hair">
        <color indexed="56"/>
      </left>
      <right style="hair">
        <color indexed="56"/>
      </right>
      <top/>
      <bottom/>
      <diagonal/>
    </border>
    <border>
      <left style="thick">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dotted">
        <color indexed="62"/>
      </left>
      <right/>
      <top style="dotted">
        <color indexed="62"/>
      </top>
      <bottom style="dotted">
        <color indexed="30"/>
      </bottom>
      <diagonal/>
    </border>
    <border>
      <left/>
      <right style="dotted">
        <color indexed="62"/>
      </right>
      <top style="dotted">
        <color indexed="62"/>
      </top>
      <bottom style="dotted">
        <color indexed="30"/>
      </bottom>
      <diagonal/>
    </border>
    <border>
      <left style="thick">
        <color indexed="51"/>
      </left>
      <right/>
      <top style="thin">
        <color indexed="51"/>
      </top>
      <bottom style="thin">
        <color indexed="51"/>
      </bottom>
      <diagonal/>
    </border>
    <border>
      <left/>
      <right style="thin">
        <color indexed="51"/>
      </right>
      <top style="thin">
        <color indexed="51"/>
      </top>
      <bottom style="thin">
        <color indexed="51"/>
      </bottom>
      <diagonal/>
    </border>
    <border>
      <left style="medium">
        <color indexed="64"/>
      </left>
      <right/>
      <top/>
      <bottom style="medium">
        <color indexed="64"/>
      </bottom>
      <diagonal/>
    </border>
    <border>
      <left/>
      <right style="thin">
        <color indexed="56"/>
      </right>
      <top/>
      <bottom style="medium">
        <color indexed="64"/>
      </bottom>
      <diagonal/>
    </border>
    <border>
      <left/>
      <right style="hair">
        <color indexed="64"/>
      </right>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style="dotted">
        <color indexed="30"/>
      </left>
      <right/>
      <top style="dotted">
        <color indexed="30"/>
      </top>
      <bottom style="dotted">
        <color indexed="30"/>
      </bottom>
      <diagonal/>
    </border>
    <border>
      <left/>
      <right style="dotted">
        <color indexed="62"/>
      </right>
      <top style="dotted">
        <color indexed="30"/>
      </top>
      <bottom style="dotted">
        <color indexed="30"/>
      </bottom>
      <diagonal/>
    </border>
    <border>
      <left style="hair">
        <color indexed="56"/>
      </left>
      <right style="hair">
        <color indexed="56"/>
      </right>
      <top style="thin">
        <color indexed="64"/>
      </top>
      <bottom/>
      <diagonal/>
    </border>
    <border>
      <left style="thick">
        <color indexed="51"/>
      </left>
      <right/>
      <top/>
      <bottom style="double">
        <color indexed="51"/>
      </bottom>
      <diagonal/>
    </border>
    <border>
      <left/>
      <right/>
      <top/>
      <bottom style="double">
        <color indexed="51"/>
      </bottom>
      <diagonal/>
    </border>
    <border>
      <left/>
      <right style="thin">
        <color indexed="51"/>
      </right>
      <top/>
      <bottom style="double">
        <color indexed="51"/>
      </bottom>
      <diagonal/>
    </border>
    <border>
      <left/>
      <right style="thick">
        <color indexed="51"/>
      </right>
      <top/>
      <bottom style="double">
        <color indexed="51"/>
      </bottom>
      <diagonal/>
    </border>
    <border>
      <left style="thin">
        <color indexed="64"/>
      </left>
      <right/>
      <top/>
      <bottom style="double">
        <color indexed="64"/>
      </bottom>
      <diagonal/>
    </border>
    <border>
      <left/>
      <right/>
      <top/>
      <bottom style="double">
        <color indexed="64"/>
      </bottom>
      <diagonal/>
    </border>
    <border>
      <left/>
      <right style="thick">
        <color indexed="64"/>
      </right>
      <top/>
      <bottom style="double">
        <color indexed="64"/>
      </bottom>
      <diagonal/>
    </border>
    <border>
      <left/>
      <right style="thick">
        <color indexed="51"/>
      </right>
      <top/>
      <bottom style="hair">
        <color indexed="51"/>
      </bottom>
      <diagonal/>
    </border>
    <border>
      <left style="thick">
        <color indexed="64"/>
      </left>
      <right/>
      <top/>
      <bottom style="medium">
        <color indexed="64"/>
      </bottom>
      <diagonal/>
    </border>
    <border>
      <left/>
      <right style="thin">
        <color indexed="64"/>
      </right>
      <top/>
      <bottom style="medium">
        <color indexed="64"/>
      </bottom>
      <diagonal/>
    </border>
    <border>
      <left/>
      <right/>
      <top/>
      <bottom style="dotted">
        <color indexed="64"/>
      </bottom>
      <diagonal/>
    </border>
    <border>
      <left/>
      <right style="thick">
        <color indexed="64"/>
      </right>
      <top/>
      <bottom style="dotted">
        <color indexed="64"/>
      </bottom>
      <diagonal/>
    </border>
    <border>
      <left style="thick">
        <color indexed="20"/>
      </left>
      <right/>
      <top/>
      <bottom style="hair">
        <color indexed="61"/>
      </bottom>
      <diagonal/>
    </border>
    <border>
      <left/>
      <right/>
      <top/>
      <bottom style="hair">
        <color indexed="61"/>
      </bottom>
      <diagonal/>
    </border>
    <border>
      <left/>
      <right style="thin">
        <color indexed="25"/>
      </right>
      <top/>
      <bottom style="hair">
        <color indexed="61"/>
      </bottom>
      <diagonal/>
    </border>
    <border>
      <left style="thick">
        <color indexed="20"/>
      </left>
      <right/>
      <top/>
      <bottom style="double">
        <color indexed="61"/>
      </bottom>
      <diagonal/>
    </border>
    <border>
      <left/>
      <right/>
      <top/>
      <bottom style="double">
        <color indexed="61"/>
      </bottom>
      <diagonal/>
    </border>
    <border>
      <left/>
      <right style="thin">
        <color indexed="25"/>
      </right>
      <top/>
      <bottom style="double">
        <color indexed="61"/>
      </bottom>
      <diagonal/>
    </border>
    <border>
      <left style="thick">
        <color indexed="20"/>
      </left>
      <right/>
      <top/>
      <bottom style="double">
        <color indexed="20"/>
      </bottom>
      <diagonal/>
    </border>
    <border>
      <left/>
      <right/>
      <top/>
      <bottom style="double">
        <color indexed="20"/>
      </bottom>
      <diagonal/>
    </border>
    <border>
      <left/>
      <right style="thin">
        <color indexed="25"/>
      </right>
      <top/>
      <bottom style="double">
        <color indexed="20"/>
      </bottom>
      <diagonal/>
    </border>
    <border>
      <left style="thick">
        <color indexed="51"/>
      </left>
      <right/>
      <top/>
      <bottom style="thin">
        <color indexed="51"/>
      </bottom>
      <diagonal/>
    </border>
    <border>
      <left/>
      <right/>
      <top/>
      <bottom style="thin">
        <color indexed="51"/>
      </bottom>
      <diagonal/>
    </border>
    <border>
      <left/>
      <right style="thick">
        <color indexed="51"/>
      </right>
      <top/>
      <bottom style="thin">
        <color indexed="51"/>
      </bottom>
      <diagonal/>
    </border>
    <border>
      <left style="thick">
        <color indexed="20"/>
      </left>
      <right/>
      <top style="thin">
        <color indexed="25"/>
      </top>
      <bottom style="thin">
        <color indexed="25"/>
      </bottom>
      <diagonal/>
    </border>
    <border>
      <left/>
      <right style="thin">
        <color indexed="25"/>
      </right>
      <top style="thin">
        <color indexed="25"/>
      </top>
      <bottom style="thin">
        <color indexed="25"/>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dotted">
        <color indexed="12"/>
      </left>
      <right/>
      <top style="dotted">
        <color indexed="12"/>
      </top>
      <bottom/>
      <diagonal/>
    </border>
    <border>
      <left/>
      <right/>
      <top style="dotted">
        <color indexed="12"/>
      </top>
      <bottom/>
      <diagonal/>
    </border>
    <border>
      <left/>
      <right style="dotted">
        <color indexed="12"/>
      </right>
      <top style="dotted">
        <color indexed="12"/>
      </top>
      <bottom/>
      <diagonal/>
    </border>
    <border>
      <left/>
      <right style="thick">
        <color indexed="12"/>
      </right>
      <top style="hair">
        <color indexed="12"/>
      </top>
      <bottom style="double">
        <color indexed="12"/>
      </bottom>
      <diagonal/>
    </border>
    <border>
      <left/>
      <right style="thick">
        <color indexed="20"/>
      </right>
      <top/>
      <bottom style="double">
        <color indexed="61"/>
      </bottom>
      <diagonal/>
    </border>
    <border>
      <left/>
      <right style="thick">
        <color indexed="12"/>
      </right>
      <top/>
      <bottom style="hair">
        <color indexed="12"/>
      </bottom>
      <diagonal/>
    </border>
    <border>
      <left style="dashed">
        <color indexed="62"/>
      </left>
      <right/>
      <top style="dashed">
        <color indexed="62"/>
      </top>
      <bottom style="dashed">
        <color indexed="62"/>
      </bottom>
      <diagonal/>
    </border>
    <border>
      <left/>
      <right/>
      <top style="dashed">
        <color indexed="62"/>
      </top>
      <bottom style="dashed">
        <color indexed="62"/>
      </bottom>
      <diagonal/>
    </border>
    <border>
      <left/>
      <right style="dashed">
        <color indexed="62"/>
      </right>
      <top style="dashed">
        <color indexed="62"/>
      </top>
      <bottom style="dashed">
        <color indexed="62"/>
      </bottom>
      <diagonal/>
    </border>
    <border>
      <left style="thick">
        <color indexed="12"/>
      </left>
      <right/>
      <top style="double">
        <color indexed="12"/>
      </top>
      <bottom style="double">
        <color indexed="12"/>
      </bottom>
      <diagonal/>
    </border>
    <border>
      <left/>
      <right style="thin">
        <color indexed="12"/>
      </right>
      <top style="double">
        <color indexed="12"/>
      </top>
      <bottom style="double">
        <color indexed="12"/>
      </bottom>
      <diagonal/>
    </border>
    <border>
      <left/>
      <right/>
      <top style="dotted">
        <color indexed="62"/>
      </top>
      <bottom style="dotted">
        <color indexed="56"/>
      </bottom>
      <diagonal/>
    </border>
    <border>
      <left/>
      <right style="dotted">
        <color indexed="56"/>
      </right>
      <top style="dotted">
        <color indexed="62"/>
      </top>
      <bottom style="dotted">
        <color indexed="56"/>
      </bottom>
      <diagonal/>
    </border>
    <border>
      <left style="dashed">
        <color indexed="62"/>
      </left>
      <right style="thin">
        <color indexed="62"/>
      </right>
      <top style="dashed">
        <color indexed="62"/>
      </top>
      <bottom style="dashed">
        <color indexed="62"/>
      </bottom>
      <diagonal/>
    </border>
    <border>
      <left style="thin">
        <color indexed="62"/>
      </left>
      <right style="thin">
        <color indexed="62"/>
      </right>
      <top style="dashed">
        <color indexed="62"/>
      </top>
      <bottom style="dashed">
        <color indexed="62"/>
      </bottom>
      <diagonal/>
    </border>
    <border>
      <left style="thin">
        <color indexed="62"/>
      </left>
      <right style="dashed">
        <color indexed="62"/>
      </right>
      <top style="dashed">
        <color indexed="62"/>
      </top>
      <bottom style="dashed">
        <color indexed="62"/>
      </bottom>
      <diagonal/>
    </border>
    <border>
      <left/>
      <right style="dotted">
        <color indexed="56"/>
      </right>
      <top style="dotted">
        <color indexed="62"/>
      </top>
      <bottom style="dotted">
        <color indexed="62"/>
      </bottom>
      <diagonal/>
    </border>
    <border>
      <left style="dotted">
        <color indexed="62"/>
      </left>
      <right/>
      <top style="dotted">
        <color indexed="30"/>
      </top>
      <bottom style="dotted">
        <color indexed="30"/>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hair">
        <color indexed="56"/>
      </right>
      <top style="hair">
        <color indexed="56"/>
      </top>
      <bottom style="hair">
        <color indexed="56"/>
      </bottom>
      <diagonal/>
    </border>
    <border>
      <left style="thin">
        <color indexed="64"/>
      </left>
      <right/>
      <top style="thick">
        <color indexed="64"/>
      </top>
      <bottom/>
      <diagonal/>
    </border>
    <border>
      <left/>
      <right style="thick">
        <color indexed="64"/>
      </right>
      <top style="thick">
        <color indexed="64"/>
      </top>
      <bottom/>
      <diagonal/>
    </border>
    <border>
      <left/>
      <right style="thick">
        <color indexed="64"/>
      </right>
      <top/>
      <bottom style="thin">
        <color indexed="64"/>
      </bottom>
      <diagonal/>
    </border>
    <border>
      <left style="dotted">
        <color indexed="60"/>
      </left>
      <right/>
      <top style="dotted">
        <color indexed="60"/>
      </top>
      <bottom/>
      <diagonal/>
    </border>
    <border>
      <left style="dotted">
        <color indexed="60"/>
      </left>
      <right/>
      <top/>
      <bottom style="dotted">
        <color indexed="60"/>
      </bottom>
      <diagonal/>
    </border>
    <border>
      <left style="medium">
        <color indexed="56"/>
      </left>
      <right/>
      <top style="medium">
        <color indexed="56"/>
      </top>
      <bottom/>
      <diagonal/>
    </border>
    <border>
      <left/>
      <right/>
      <top style="medium">
        <color indexed="56"/>
      </top>
      <bottom/>
      <diagonal/>
    </border>
    <border>
      <left/>
      <right style="thin">
        <color indexed="64"/>
      </right>
      <top style="medium">
        <color indexed="56"/>
      </top>
      <bottom/>
      <diagonal/>
    </border>
    <border>
      <left/>
      <right style="thin">
        <color indexed="64"/>
      </right>
      <top/>
      <bottom style="thin">
        <color indexed="56"/>
      </bottom>
      <diagonal/>
    </border>
    <border>
      <left style="medium">
        <color indexed="64"/>
      </left>
      <right/>
      <top style="hair">
        <color indexed="64"/>
      </top>
      <bottom style="hair">
        <color indexed="64"/>
      </bottom>
      <diagonal/>
    </border>
    <border>
      <left/>
      <right style="thin">
        <color indexed="56"/>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thin">
        <color indexed="56"/>
      </top>
      <bottom/>
      <diagonal/>
    </border>
    <border>
      <left/>
      <right style="hair">
        <color indexed="64"/>
      </right>
      <top style="thin">
        <color indexed="56"/>
      </top>
      <bottom/>
      <diagonal/>
    </border>
    <border>
      <left/>
      <right style="medium">
        <color indexed="64"/>
      </right>
      <top/>
      <bottom/>
      <diagonal/>
    </border>
    <border>
      <left/>
      <right style="thin">
        <color indexed="64"/>
      </right>
      <top style="thin">
        <color indexed="56"/>
      </top>
      <bottom style="thin">
        <color indexed="56"/>
      </bottom>
      <diagonal/>
    </border>
    <border>
      <left style="medium">
        <color indexed="56"/>
      </left>
      <right/>
      <top style="thin">
        <color indexed="56"/>
      </top>
      <bottom style="thin">
        <color indexed="56"/>
      </bottom>
      <diagonal/>
    </border>
    <border>
      <left/>
      <right/>
      <top style="thin">
        <color indexed="56"/>
      </top>
      <bottom style="thin">
        <color indexed="56"/>
      </bottom>
      <diagonal/>
    </border>
    <border>
      <left/>
      <right style="hair">
        <color indexed="64"/>
      </right>
      <top style="thin">
        <color indexed="56"/>
      </top>
      <bottom style="thin">
        <color indexed="56"/>
      </bottom>
      <diagonal/>
    </border>
    <border>
      <left style="medium">
        <color indexed="64"/>
      </left>
      <right/>
      <top style="thin">
        <color indexed="56"/>
      </top>
      <bottom style="thin">
        <color indexed="56"/>
      </bottom>
      <diagonal/>
    </border>
    <border>
      <left/>
      <right style="thin">
        <color indexed="56"/>
      </right>
      <top style="thin">
        <color indexed="56"/>
      </top>
      <bottom style="thin">
        <color indexed="56"/>
      </bottom>
      <diagonal/>
    </border>
    <border>
      <left style="thin">
        <color indexed="64"/>
      </left>
      <right/>
      <top style="thin">
        <color indexed="56"/>
      </top>
      <bottom style="thin">
        <color indexed="56"/>
      </bottom>
      <diagonal/>
    </border>
    <border>
      <left style="medium">
        <color indexed="64"/>
      </left>
      <right/>
      <top style="medium">
        <color indexed="64"/>
      </top>
      <bottom/>
      <diagonal/>
    </border>
    <border>
      <left/>
      <right style="thin">
        <color indexed="56"/>
      </right>
      <top style="medium">
        <color indexed="64"/>
      </top>
      <bottom/>
      <diagonal/>
    </border>
    <border>
      <left/>
      <right style="thin">
        <color indexed="64"/>
      </right>
      <top style="medium">
        <color indexed="64"/>
      </top>
      <bottom/>
      <diagonal/>
    </border>
    <border>
      <left style="thin">
        <color indexed="64"/>
      </left>
      <right/>
      <top style="medium">
        <color indexed="56"/>
      </top>
      <bottom/>
      <diagonal/>
    </border>
    <border>
      <left/>
      <right style="medium">
        <color indexed="56"/>
      </right>
      <top style="medium">
        <color indexed="56"/>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56"/>
      </left>
      <right/>
      <top/>
      <bottom/>
      <diagonal/>
    </border>
    <border>
      <left style="medium">
        <color indexed="56"/>
      </left>
      <right/>
      <top/>
      <bottom style="thin">
        <color indexed="56"/>
      </bottom>
      <diagonal/>
    </border>
    <border>
      <left style="thin">
        <color indexed="56"/>
      </left>
      <right style="thin">
        <color indexed="56"/>
      </right>
      <top/>
      <bottom/>
      <diagonal/>
    </border>
    <border>
      <left style="medium">
        <color indexed="56"/>
      </left>
      <right style="thin">
        <color indexed="56"/>
      </right>
      <top style="medium">
        <color indexed="56"/>
      </top>
      <bottom style="thin">
        <color indexed="56"/>
      </bottom>
      <diagonal/>
    </border>
    <border>
      <left style="thin">
        <color indexed="56"/>
      </left>
      <right style="thin">
        <color indexed="56"/>
      </right>
      <top/>
      <bottom style="thin">
        <color indexed="56"/>
      </bottom>
      <diagonal/>
    </border>
    <border>
      <left style="thin">
        <color indexed="56"/>
      </left>
      <right style="thin">
        <color indexed="56"/>
      </right>
      <top style="medium">
        <color indexed="56"/>
      </top>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bottom style="hair">
        <color indexed="64"/>
      </bottom>
      <diagonal/>
    </border>
    <border>
      <left/>
      <right style="thin">
        <color indexed="56"/>
      </right>
      <top/>
      <bottom style="hair">
        <color indexed="64"/>
      </bottom>
      <diagonal/>
    </border>
    <border>
      <left/>
      <right/>
      <top style="hair">
        <color indexed="64"/>
      </top>
      <bottom style="hair">
        <color indexed="56"/>
      </bottom>
      <diagonal/>
    </border>
    <border>
      <left/>
      <right style="hair">
        <color indexed="64"/>
      </right>
      <top style="hair">
        <color indexed="64"/>
      </top>
      <bottom style="hair">
        <color indexed="56"/>
      </bottom>
      <diagonal/>
    </border>
    <border>
      <left style="thick">
        <color indexed="64"/>
      </left>
      <right/>
      <top/>
      <bottom style="double">
        <color indexed="64"/>
      </bottom>
      <diagonal/>
    </border>
    <border>
      <left/>
      <right style="thin">
        <color indexed="64"/>
      </right>
      <top/>
      <bottom style="double">
        <color indexed="64"/>
      </bottom>
      <diagonal/>
    </border>
    <border>
      <left style="thin">
        <color indexed="64"/>
      </left>
      <right style="hair">
        <color indexed="56"/>
      </right>
      <top/>
      <bottom style="hair">
        <color indexed="56"/>
      </bottom>
      <diagonal/>
    </border>
    <border>
      <left style="thin">
        <color indexed="64"/>
      </left>
      <right style="hair">
        <color indexed="56"/>
      </right>
      <top style="hair">
        <color indexed="56"/>
      </top>
      <bottom/>
      <diagonal/>
    </border>
    <border>
      <left style="medium">
        <color indexed="64"/>
      </left>
      <right/>
      <top style="hair">
        <color indexed="64"/>
      </top>
      <bottom style="hair">
        <color indexed="56"/>
      </bottom>
      <diagonal/>
    </border>
    <border>
      <left/>
      <right style="thin">
        <color indexed="56"/>
      </right>
      <top style="hair">
        <color indexed="64"/>
      </top>
      <bottom style="hair">
        <color indexed="56"/>
      </bottom>
      <diagonal/>
    </border>
    <border>
      <left style="thick">
        <color indexed="12"/>
      </left>
      <right/>
      <top style="thin">
        <color indexed="48"/>
      </top>
      <bottom style="hair">
        <color indexed="12"/>
      </bottom>
      <diagonal/>
    </border>
    <border>
      <left style="thick">
        <color indexed="12"/>
      </left>
      <right/>
      <top style="hair">
        <color indexed="12"/>
      </top>
      <bottom style="double">
        <color indexed="12"/>
      </bottom>
      <diagonal/>
    </border>
    <border>
      <left style="thin">
        <color indexed="64"/>
      </left>
      <right style="hair">
        <color indexed="56"/>
      </right>
      <top style="thin">
        <color indexed="64"/>
      </top>
      <bottom/>
      <diagonal/>
    </border>
    <border>
      <left style="hair">
        <color indexed="56"/>
      </left>
      <right/>
      <top style="thin">
        <color indexed="64"/>
      </top>
      <bottom/>
      <diagonal/>
    </border>
    <border>
      <left style="medium">
        <color indexed="12"/>
      </left>
      <right style="medium">
        <color indexed="12"/>
      </right>
      <top style="medium">
        <color indexed="64"/>
      </top>
      <bottom style="medium">
        <color indexed="64"/>
      </bottom>
      <diagonal/>
    </border>
    <border>
      <left style="medium">
        <color indexed="12"/>
      </left>
      <right style="medium">
        <color indexed="64"/>
      </right>
      <top style="medium">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style="dashed">
        <color rgb="FF33CC33"/>
      </left>
      <right/>
      <top style="dashed">
        <color rgb="FF33CC33"/>
      </top>
      <bottom style="dashed">
        <color rgb="FF33CC33"/>
      </bottom>
      <diagonal/>
    </border>
    <border>
      <left/>
      <right/>
      <top style="dashed">
        <color rgb="FF33CC33"/>
      </top>
      <bottom style="dashed">
        <color rgb="FF33CC33"/>
      </bottom>
      <diagonal/>
    </border>
    <border>
      <left style="dashed">
        <color rgb="FF33CC33"/>
      </left>
      <right/>
      <top/>
      <bottom/>
      <diagonal/>
    </border>
    <border>
      <left/>
      <right/>
      <top/>
      <bottom style="dashed">
        <color indexed="62"/>
      </bottom>
      <diagonal/>
    </border>
    <border>
      <left style="hair">
        <color indexed="64"/>
      </left>
      <right/>
      <top style="thin">
        <color indexed="56"/>
      </top>
      <bottom style="thin">
        <color indexed="56"/>
      </bottom>
      <diagonal/>
    </border>
    <border>
      <left style="thin">
        <color indexed="64"/>
      </left>
      <right/>
      <top/>
      <bottom style="thin">
        <color indexed="56"/>
      </bottom>
      <diagonal/>
    </border>
    <border>
      <left style="medium">
        <color indexed="56"/>
      </left>
      <right/>
      <top style="thin">
        <color indexed="56"/>
      </top>
      <bottom style="medium">
        <color indexed="56"/>
      </bottom>
      <diagonal/>
    </border>
    <border>
      <left/>
      <right/>
      <top style="thin">
        <color indexed="56"/>
      </top>
      <bottom style="medium">
        <color indexed="56"/>
      </bottom>
      <diagonal/>
    </border>
    <border>
      <left/>
      <right style="hair">
        <color indexed="64"/>
      </right>
      <top style="thin">
        <color indexed="56"/>
      </top>
      <bottom style="medium">
        <color indexed="56"/>
      </bottom>
      <diagonal/>
    </border>
    <border>
      <left/>
      <right style="medium">
        <color indexed="56"/>
      </right>
      <top style="thin">
        <color indexed="56"/>
      </top>
      <bottom style="thin">
        <color indexed="56"/>
      </bottom>
      <diagonal/>
    </border>
    <border>
      <left style="hair">
        <color indexed="64"/>
      </left>
      <right/>
      <top style="thin">
        <color indexed="56"/>
      </top>
      <bottom style="medium">
        <color indexed="56"/>
      </bottom>
      <diagonal/>
    </border>
    <border>
      <left/>
      <right style="medium">
        <color indexed="56"/>
      </right>
      <top style="thin">
        <color indexed="56"/>
      </top>
      <bottom style="medium">
        <color indexed="56"/>
      </bottom>
      <diagonal/>
    </border>
    <border>
      <left/>
      <right style="medium">
        <color indexed="56"/>
      </right>
      <top/>
      <bottom/>
      <diagonal/>
    </border>
    <border>
      <left style="thick">
        <color rgb="FF002060"/>
      </left>
      <right style="medium">
        <color rgb="FF002060"/>
      </right>
      <top style="thick">
        <color rgb="FF002060"/>
      </top>
      <bottom style="medium">
        <color rgb="FF002060"/>
      </bottom>
      <diagonal/>
    </border>
    <border>
      <left style="medium">
        <color rgb="FF002060"/>
      </left>
      <right style="medium">
        <color rgb="FF002060"/>
      </right>
      <top style="thick">
        <color rgb="FF002060"/>
      </top>
      <bottom style="medium">
        <color rgb="FF002060"/>
      </bottom>
      <diagonal/>
    </border>
    <border>
      <left style="medium">
        <color rgb="FF002060"/>
      </left>
      <right style="thick">
        <color rgb="FF002060"/>
      </right>
      <top style="thick">
        <color rgb="FF002060"/>
      </top>
      <bottom style="medium">
        <color rgb="FF002060"/>
      </bottom>
      <diagonal/>
    </border>
    <border>
      <left style="thick">
        <color rgb="FF002060"/>
      </left>
      <right style="medium">
        <color rgb="FF002060"/>
      </right>
      <top style="medium">
        <color rgb="FF002060"/>
      </top>
      <bottom style="medium">
        <color rgb="FF002060"/>
      </bottom>
      <diagonal/>
    </border>
    <border>
      <left style="medium">
        <color rgb="FF002060"/>
      </left>
      <right style="medium">
        <color rgb="FF002060"/>
      </right>
      <top style="medium">
        <color rgb="FF002060"/>
      </top>
      <bottom style="medium">
        <color rgb="FF002060"/>
      </bottom>
      <diagonal/>
    </border>
    <border>
      <left style="medium">
        <color rgb="FF002060"/>
      </left>
      <right style="thick">
        <color rgb="FF002060"/>
      </right>
      <top style="medium">
        <color rgb="FF002060"/>
      </top>
      <bottom style="medium">
        <color rgb="FF002060"/>
      </bottom>
      <diagonal/>
    </border>
    <border>
      <left style="thick">
        <color rgb="FF002060"/>
      </left>
      <right style="medium">
        <color rgb="FF002060"/>
      </right>
      <top style="medium">
        <color rgb="FF002060"/>
      </top>
      <bottom style="thick">
        <color rgb="FF002060"/>
      </bottom>
      <diagonal/>
    </border>
    <border>
      <left style="medium">
        <color rgb="FF002060"/>
      </left>
      <right style="medium">
        <color rgb="FF002060"/>
      </right>
      <top style="medium">
        <color rgb="FF002060"/>
      </top>
      <bottom style="thick">
        <color rgb="FF002060"/>
      </bottom>
      <diagonal/>
    </border>
    <border>
      <left style="medium">
        <color rgb="FF002060"/>
      </left>
      <right style="thick">
        <color rgb="FF002060"/>
      </right>
      <top style="medium">
        <color rgb="FF002060"/>
      </top>
      <bottom style="thick">
        <color rgb="FF002060"/>
      </bottom>
      <diagonal/>
    </border>
    <border>
      <left style="thick">
        <color indexed="20"/>
      </left>
      <right style="medium">
        <color indexed="20"/>
      </right>
      <top style="medium">
        <color indexed="20"/>
      </top>
      <bottom style="medium">
        <color indexed="20"/>
      </bottom>
      <diagonal/>
    </border>
    <border>
      <left style="medium">
        <color indexed="20"/>
      </left>
      <right style="medium">
        <color indexed="20"/>
      </right>
      <top style="medium">
        <color indexed="20"/>
      </top>
      <bottom style="medium">
        <color indexed="20"/>
      </bottom>
      <diagonal/>
    </border>
    <border>
      <left style="medium">
        <color indexed="20"/>
      </left>
      <right style="thick">
        <color indexed="20"/>
      </right>
      <top style="medium">
        <color indexed="20"/>
      </top>
      <bottom style="medium">
        <color indexed="20"/>
      </bottom>
      <diagonal/>
    </border>
    <border>
      <left style="thick">
        <color indexed="20"/>
      </left>
      <right style="medium">
        <color indexed="20"/>
      </right>
      <top style="medium">
        <color indexed="20"/>
      </top>
      <bottom style="double">
        <color indexed="61"/>
      </bottom>
      <diagonal/>
    </border>
    <border>
      <left style="medium">
        <color indexed="20"/>
      </left>
      <right style="medium">
        <color indexed="20"/>
      </right>
      <top style="medium">
        <color indexed="20"/>
      </top>
      <bottom style="double">
        <color indexed="61"/>
      </bottom>
      <diagonal/>
    </border>
    <border>
      <left style="medium">
        <color indexed="20"/>
      </left>
      <right style="thick">
        <color indexed="20"/>
      </right>
      <top style="medium">
        <color indexed="20"/>
      </top>
      <bottom style="double">
        <color indexed="61"/>
      </bottom>
      <diagonal/>
    </border>
    <border>
      <left style="thick">
        <color indexed="12"/>
      </left>
      <right style="medium">
        <color indexed="12"/>
      </right>
      <top style="thick">
        <color indexed="12"/>
      </top>
      <bottom style="medium">
        <color indexed="12"/>
      </bottom>
      <diagonal/>
    </border>
    <border>
      <left style="medium">
        <color indexed="12"/>
      </left>
      <right style="medium">
        <color indexed="12"/>
      </right>
      <top style="thick">
        <color indexed="12"/>
      </top>
      <bottom style="medium">
        <color indexed="12"/>
      </bottom>
      <diagonal/>
    </border>
    <border>
      <left style="medium">
        <color indexed="12"/>
      </left>
      <right style="thick">
        <color indexed="12"/>
      </right>
      <top style="thick">
        <color indexed="12"/>
      </top>
      <bottom style="medium">
        <color indexed="12"/>
      </bottom>
      <diagonal/>
    </border>
    <border>
      <left style="thick">
        <color indexed="12"/>
      </left>
      <right style="medium">
        <color indexed="12"/>
      </right>
      <top style="medium">
        <color indexed="12"/>
      </top>
      <bottom style="medium">
        <color indexed="12"/>
      </bottom>
      <diagonal/>
    </border>
    <border>
      <left style="medium">
        <color indexed="12"/>
      </left>
      <right style="medium">
        <color indexed="12"/>
      </right>
      <top style="medium">
        <color indexed="12"/>
      </top>
      <bottom style="medium">
        <color indexed="12"/>
      </bottom>
      <diagonal/>
    </border>
    <border>
      <left style="medium">
        <color indexed="12"/>
      </left>
      <right style="thick">
        <color indexed="12"/>
      </right>
      <top style="medium">
        <color indexed="12"/>
      </top>
      <bottom style="medium">
        <color indexed="12"/>
      </bottom>
      <diagonal/>
    </border>
    <border>
      <left style="thick">
        <color indexed="12"/>
      </left>
      <right style="medium">
        <color indexed="12"/>
      </right>
      <top style="medium">
        <color indexed="12"/>
      </top>
      <bottom style="thick">
        <color indexed="12"/>
      </bottom>
      <diagonal/>
    </border>
    <border>
      <left style="medium">
        <color indexed="12"/>
      </left>
      <right style="medium">
        <color indexed="12"/>
      </right>
      <top style="medium">
        <color indexed="12"/>
      </top>
      <bottom style="thick">
        <color indexed="12"/>
      </bottom>
      <diagonal/>
    </border>
    <border>
      <left style="medium">
        <color indexed="12"/>
      </left>
      <right style="thick">
        <color indexed="12"/>
      </right>
      <top style="medium">
        <color indexed="12"/>
      </top>
      <bottom style="thick">
        <color indexed="12"/>
      </bottom>
      <diagonal/>
    </border>
    <border>
      <left/>
      <right style="thick">
        <color indexed="12"/>
      </right>
      <top style="medium">
        <color indexed="12"/>
      </top>
      <bottom style="medium">
        <color indexed="12"/>
      </bottom>
      <diagonal/>
    </border>
    <border>
      <left style="thick">
        <color indexed="12"/>
      </left>
      <right/>
      <top style="medium">
        <color indexed="12"/>
      </top>
      <bottom style="medium">
        <color indexed="12"/>
      </bottom>
      <diagonal/>
    </border>
    <border>
      <left/>
      <right style="medium">
        <color indexed="12"/>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indexed="56"/>
      </left>
      <right style="thin">
        <color auto="1"/>
      </right>
      <top style="thin">
        <color auto="1"/>
      </top>
      <bottom style="thin">
        <color auto="1"/>
      </bottom>
      <diagonal/>
    </border>
  </borders>
  <cellStyleXfs count="6">
    <xf numFmtId="0" fontId="0" fillId="0" borderId="0"/>
    <xf numFmtId="0" fontId="1" fillId="0" borderId="0"/>
    <xf numFmtId="0" fontId="2" fillId="0" borderId="0"/>
    <xf numFmtId="9" fontId="1" fillId="0" borderId="0" applyFont="0" applyFill="0" applyBorder="0" applyAlignment="0" applyProtection="0"/>
    <xf numFmtId="0" fontId="10" fillId="0" borderId="0" applyNumberFormat="0" applyFill="0" applyBorder="0" applyAlignment="0" applyProtection="0">
      <alignment vertical="top"/>
      <protection locked="0"/>
    </xf>
    <xf numFmtId="43" fontId="126" fillId="0" borderId="0" applyFont="0" applyFill="0" applyBorder="0" applyAlignment="0" applyProtection="0"/>
  </cellStyleXfs>
  <cellXfs count="1206">
    <xf numFmtId="0" fontId="0" fillId="0" borderId="0" xfId="0"/>
    <xf numFmtId="0" fontId="41" fillId="2" borderId="1" xfId="2" applyFont="1" applyFill="1" applyBorder="1" applyAlignment="1" applyProtection="1">
      <alignment horizontal="left" vertical="center" wrapText="1" readingOrder="2"/>
    </xf>
    <xf numFmtId="49" fontId="54" fillId="0" borderId="0" xfId="0" applyNumberFormat="1" applyFont="1" applyAlignment="1" applyProtection="1">
      <alignment readingOrder="2"/>
    </xf>
    <xf numFmtId="0" fontId="0" fillId="0" borderId="0" xfId="0" applyAlignment="1" applyProtection="1">
      <alignment readingOrder="2"/>
    </xf>
    <xf numFmtId="0" fontId="87" fillId="0" borderId="0" xfId="0" applyFont="1" applyFill="1" applyAlignment="1" applyProtection="1">
      <alignment vertical="center" readingOrder="2"/>
    </xf>
    <xf numFmtId="0" fontId="0" fillId="0" borderId="0" xfId="0" applyAlignment="1" applyProtection="1">
      <alignment horizontal="center" readingOrder="2"/>
    </xf>
    <xf numFmtId="0" fontId="0" fillId="0" borderId="0" xfId="0" applyFill="1" applyAlignment="1" applyProtection="1">
      <alignment readingOrder="2"/>
    </xf>
    <xf numFmtId="0" fontId="0" fillId="0" borderId="0" xfId="0" applyBorder="1" applyAlignment="1" applyProtection="1">
      <alignment readingOrder="2"/>
    </xf>
    <xf numFmtId="0" fontId="54" fillId="3" borderId="0" xfId="0" applyFont="1" applyFill="1" applyAlignment="1" applyProtection="1">
      <alignment readingOrder="2"/>
    </xf>
    <xf numFmtId="0" fontId="54" fillId="0" borderId="0" xfId="0" applyFont="1" applyBorder="1" applyAlignment="1" applyProtection="1">
      <alignment readingOrder="2"/>
    </xf>
    <xf numFmtId="0" fontId="54" fillId="0" borderId="0" xfId="0" applyFont="1" applyAlignment="1" applyProtection="1">
      <alignment readingOrder="2"/>
    </xf>
    <xf numFmtId="49" fontId="88" fillId="0" borderId="0" xfId="0" applyNumberFormat="1" applyFont="1" applyFill="1" applyBorder="1" applyAlignment="1" applyProtection="1">
      <alignment vertical="center" shrinkToFit="1" readingOrder="2"/>
    </xf>
    <xf numFmtId="0" fontId="89" fillId="0" borderId="0" xfId="0" applyFont="1" applyFill="1" applyBorder="1" applyAlignment="1" applyProtection="1">
      <alignment horizontal="right" readingOrder="2"/>
    </xf>
    <xf numFmtId="0" fontId="90" fillId="0" borderId="0" xfId="0" applyFont="1" applyFill="1" applyBorder="1" applyAlignment="1" applyProtection="1">
      <alignment horizontal="right" readingOrder="2"/>
    </xf>
    <xf numFmtId="0" fontId="89" fillId="0" borderId="0" xfId="0" applyFont="1" applyFill="1" applyBorder="1" applyAlignment="1" applyProtection="1">
      <alignment readingOrder="2"/>
    </xf>
    <xf numFmtId="14" fontId="91" fillId="0" borderId="0" xfId="4" applyNumberFormat="1" applyFont="1" applyFill="1" applyBorder="1" applyAlignment="1" applyProtection="1">
      <alignment vertical="center" shrinkToFit="1" readingOrder="2"/>
    </xf>
    <xf numFmtId="49" fontId="43" fillId="0" borderId="0" xfId="0" applyNumberFormat="1" applyFont="1" applyFill="1" applyBorder="1" applyAlignment="1" applyProtection="1">
      <alignment wrapText="1" readingOrder="2"/>
    </xf>
    <xf numFmtId="0" fontId="54" fillId="0" borderId="3" xfId="0" applyFont="1" applyBorder="1" applyAlignment="1" applyProtection="1">
      <alignment readingOrder="2"/>
    </xf>
    <xf numFmtId="0" fontId="54" fillId="0" borderId="4" xfId="0" applyFont="1" applyBorder="1" applyAlignment="1" applyProtection="1">
      <alignment readingOrder="2"/>
    </xf>
    <xf numFmtId="49" fontId="54" fillId="0" borderId="5" xfId="0" applyNumberFormat="1" applyFont="1" applyBorder="1" applyAlignment="1" applyProtection="1">
      <alignment readingOrder="2"/>
    </xf>
    <xf numFmtId="49" fontId="54" fillId="0" borderId="0" xfId="0" applyNumberFormat="1" applyFont="1" applyFill="1" applyBorder="1" applyAlignment="1" applyProtection="1">
      <alignment readingOrder="2"/>
    </xf>
    <xf numFmtId="0" fontId="53" fillId="0" borderId="0" xfId="0" applyFont="1" applyFill="1" applyBorder="1" applyAlignment="1" applyProtection="1">
      <alignment vertical="center" wrapText="1" shrinkToFit="1" readingOrder="2"/>
    </xf>
    <xf numFmtId="0" fontId="54" fillId="0" borderId="0" xfId="0" applyFont="1" applyFill="1" applyBorder="1" applyAlignment="1" applyProtection="1">
      <alignment readingOrder="2"/>
    </xf>
    <xf numFmtId="0" fontId="0" fillId="0" borderId="6" xfId="0" applyBorder="1" applyAlignment="1" applyProtection="1">
      <alignment readingOrder="2"/>
    </xf>
    <xf numFmtId="0" fontId="0" fillId="0" borderId="0" xfId="0" applyFill="1" applyBorder="1" applyAlignment="1" applyProtection="1">
      <alignment horizontal="center" readingOrder="2"/>
    </xf>
    <xf numFmtId="0" fontId="0" fillId="0" borderId="0" xfId="0" applyFill="1" applyBorder="1" applyAlignment="1" applyProtection="1">
      <alignment readingOrder="2"/>
    </xf>
    <xf numFmtId="0" fontId="54" fillId="2" borderId="7" xfId="0" applyFont="1" applyFill="1" applyBorder="1" applyAlignment="1" applyProtection="1">
      <alignment readingOrder="2"/>
    </xf>
    <xf numFmtId="0" fontId="54" fillId="2" borderId="3" xfId="0" applyFont="1" applyFill="1" applyBorder="1" applyAlignment="1" applyProtection="1">
      <alignment readingOrder="2"/>
    </xf>
    <xf numFmtId="0" fontId="54" fillId="2" borderId="8" xfId="0" applyFont="1" applyFill="1" applyBorder="1" applyAlignment="1" applyProtection="1">
      <alignment readingOrder="2"/>
    </xf>
    <xf numFmtId="0" fontId="0" fillId="0" borderId="0" xfId="0" applyFill="1" applyAlignment="1" applyProtection="1">
      <alignment horizontal="center" readingOrder="2"/>
    </xf>
    <xf numFmtId="170" fontId="54" fillId="0" borderId="0" xfId="0" applyNumberFormat="1" applyFont="1" applyFill="1" applyBorder="1" applyAlignment="1" applyProtection="1">
      <alignment horizontal="center" shrinkToFit="1" readingOrder="2"/>
    </xf>
    <xf numFmtId="0" fontId="87" fillId="0" borderId="0" xfId="0" applyFont="1" applyFill="1" applyAlignment="1" applyProtection="1">
      <alignment horizontal="center" vertical="center" readingOrder="2"/>
    </xf>
    <xf numFmtId="1" fontId="41" fillId="0" borderId="0" xfId="0" applyNumberFormat="1" applyFont="1" applyFill="1" applyBorder="1" applyAlignment="1" applyProtection="1">
      <alignment vertical="center" shrinkToFit="1" readingOrder="2"/>
    </xf>
    <xf numFmtId="0" fontId="0" fillId="0" borderId="0" xfId="0" applyAlignment="1" applyProtection="1">
      <alignment vertical="center" readingOrder="2"/>
    </xf>
    <xf numFmtId="0" fontId="54" fillId="0" borderId="9" xfId="0" applyFont="1" applyBorder="1" applyAlignment="1" applyProtection="1">
      <alignment readingOrder="2"/>
    </xf>
    <xf numFmtId="49" fontId="54" fillId="0" borderId="0" xfId="0" applyNumberFormat="1" applyFont="1" applyFill="1" applyAlignment="1" applyProtection="1">
      <alignment readingOrder="2"/>
    </xf>
    <xf numFmtId="0" fontId="28" fillId="0" borderId="10" xfId="2" applyFont="1" applyFill="1" applyBorder="1" applyAlignment="1" applyProtection="1">
      <alignment horizontal="center" readingOrder="2"/>
    </xf>
    <xf numFmtId="0" fontId="25" fillId="0" borderId="11" xfId="2" applyFont="1" applyFill="1" applyBorder="1" applyAlignment="1" applyProtection="1">
      <alignment horizontal="center" vertical="center" readingOrder="2"/>
    </xf>
    <xf numFmtId="0" fontId="25" fillId="0" borderId="12" xfId="2" applyFont="1" applyFill="1" applyBorder="1" applyAlignment="1" applyProtection="1">
      <alignment horizontal="center" readingOrder="2"/>
    </xf>
    <xf numFmtId="0" fontId="28" fillId="0" borderId="10" xfId="2" applyFont="1" applyFill="1" applyBorder="1" applyAlignment="1" applyProtection="1">
      <alignment horizontal="center" vertical="center" readingOrder="2"/>
    </xf>
    <xf numFmtId="2" fontId="25" fillId="4" borderId="13" xfId="2" applyNumberFormat="1" applyFont="1" applyFill="1" applyBorder="1" applyAlignment="1" applyProtection="1">
      <alignment vertical="center" readingOrder="2"/>
    </xf>
    <xf numFmtId="2" fontId="15" fillId="4" borderId="14" xfId="2" applyNumberFormat="1" applyFont="1" applyFill="1" applyBorder="1" applyAlignment="1" applyProtection="1">
      <alignment vertical="center" readingOrder="2"/>
    </xf>
    <xf numFmtId="0" fontId="30" fillId="0" borderId="10" xfId="2" applyFont="1" applyFill="1" applyBorder="1" applyAlignment="1" applyProtection="1">
      <alignment horizontal="center" vertical="center" readingOrder="2"/>
    </xf>
    <xf numFmtId="0" fontId="37" fillId="0" borderId="11" xfId="2" applyFont="1" applyFill="1" applyBorder="1" applyAlignment="1" applyProtection="1">
      <alignment horizontal="right" vertical="center" readingOrder="2"/>
    </xf>
    <xf numFmtId="0" fontId="16" fillId="0" borderId="15" xfId="2" applyFont="1" applyFill="1" applyBorder="1" applyAlignment="1" applyProtection="1">
      <alignment horizontal="right" vertical="center" readingOrder="2"/>
    </xf>
    <xf numFmtId="0" fontId="28" fillId="0" borderId="10" xfId="2" applyFont="1" applyFill="1" applyBorder="1" applyAlignment="1" applyProtection="1">
      <alignment horizontal="center" vertical="center" wrapText="1" readingOrder="2"/>
    </xf>
    <xf numFmtId="0" fontId="2" fillId="0" borderId="10" xfId="2" applyFont="1" applyFill="1" applyBorder="1" applyAlignment="1" applyProtection="1">
      <alignment horizontal="right" vertical="center" readingOrder="2"/>
    </xf>
    <xf numFmtId="0" fontId="87" fillId="5" borderId="0" xfId="0" applyFont="1" applyFill="1" applyAlignment="1" applyProtection="1">
      <alignment horizontal="center" vertical="center" readingOrder="2"/>
    </xf>
    <xf numFmtId="0" fontId="0" fillId="5" borderId="0" xfId="0" applyFill="1" applyAlignment="1" applyProtection="1">
      <alignment readingOrder="2"/>
    </xf>
    <xf numFmtId="0" fontId="87" fillId="6" borderId="0" xfId="0" applyFont="1" applyFill="1" applyAlignment="1" applyProtection="1">
      <alignment horizontal="center" vertical="center" readingOrder="2"/>
    </xf>
    <xf numFmtId="0" fontId="0" fillId="6" borderId="0" xfId="0" applyFill="1" applyAlignment="1" applyProtection="1">
      <alignment readingOrder="2"/>
    </xf>
    <xf numFmtId="0" fontId="0" fillId="6" borderId="0" xfId="0" applyFill="1" applyAlignment="1" applyProtection="1">
      <alignment horizontal="center" readingOrder="2"/>
    </xf>
    <xf numFmtId="0" fontId="57" fillId="0" borderId="0" xfId="0" applyFont="1" applyFill="1" applyBorder="1" applyAlignment="1" applyProtection="1">
      <alignment vertical="center" readingOrder="2"/>
    </xf>
    <xf numFmtId="0" fontId="45" fillId="0" borderId="0" xfId="0" applyFont="1" applyFill="1" applyBorder="1" applyAlignment="1" applyProtection="1">
      <alignment horizontal="center" vertical="center" readingOrder="2"/>
    </xf>
    <xf numFmtId="0" fontId="49" fillId="0" borderId="0" xfId="0" applyFont="1" applyFill="1" applyBorder="1" applyAlignment="1" applyProtection="1">
      <alignment horizontal="center" vertical="center" readingOrder="2"/>
    </xf>
    <xf numFmtId="0" fontId="51" fillId="0" borderId="0" xfId="0" applyFont="1" applyFill="1" applyBorder="1" applyAlignment="1" applyProtection="1">
      <alignment horizontal="center" vertical="center" readingOrder="2"/>
    </xf>
    <xf numFmtId="0" fontId="8" fillId="6" borderId="0" xfId="0" applyFont="1" applyFill="1" applyAlignment="1" applyProtection="1">
      <alignment readingOrder="2"/>
    </xf>
    <xf numFmtId="0" fontId="8" fillId="0" borderId="0" xfId="0" applyFont="1" applyAlignment="1" applyProtection="1">
      <alignment readingOrder="2"/>
    </xf>
    <xf numFmtId="0" fontId="8" fillId="0" borderId="0" xfId="0" applyFont="1" applyFill="1" applyAlignment="1" applyProtection="1">
      <alignment readingOrder="2"/>
    </xf>
    <xf numFmtId="0" fontId="22" fillId="6" borderId="0" xfId="0" applyFont="1" applyFill="1" applyAlignment="1" applyProtection="1">
      <alignment readingOrder="2"/>
    </xf>
    <xf numFmtId="0" fontId="22" fillId="0" borderId="0" xfId="0" applyFont="1" applyAlignment="1" applyProtection="1">
      <alignment readingOrder="2"/>
    </xf>
    <xf numFmtId="0" fontId="22" fillId="0" borderId="0" xfId="0" applyFont="1" applyFill="1" applyAlignment="1" applyProtection="1">
      <alignment readingOrder="2"/>
    </xf>
    <xf numFmtId="0" fontId="22" fillId="0" borderId="0" xfId="0" applyFont="1" applyFill="1" applyBorder="1" applyAlignment="1" applyProtection="1">
      <alignment readingOrder="2"/>
    </xf>
    <xf numFmtId="0" fontId="22" fillId="0" borderId="0" xfId="2" applyFont="1" applyFill="1" applyBorder="1" applyAlignment="1" applyProtection="1">
      <alignment vertical="center" readingOrder="2"/>
    </xf>
    <xf numFmtId="0" fontId="2" fillId="0" borderId="0" xfId="2" applyFill="1" applyBorder="1" applyAlignment="1" applyProtection="1">
      <alignment readingOrder="2"/>
    </xf>
    <xf numFmtId="0" fontId="6" fillId="0" borderId="0" xfId="1" applyFont="1" applyFill="1" applyBorder="1" applyAlignment="1" applyProtection="1">
      <alignment horizontal="right" vertical="center" readingOrder="2"/>
    </xf>
    <xf numFmtId="0" fontId="13" fillId="0" borderId="0" xfId="1" applyFont="1" applyFill="1" applyBorder="1" applyAlignment="1" applyProtection="1">
      <alignment horizontal="center" vertical="center" readingOrder="2"/>
    </xf>
    <xf numFmtId="8" fontId="13" fillId="0" borderId="0" xfId="1" applyNumberFormat="1" applyFont="1" applyFill="1" applyBorder="1" applyAlignment="1" applyProtection="1">
      <alignment horizontal="right" vertical="center" readingOrder="2"/>
    </xf>
    <xf numFmtId="166" fontId="13" fillId="0" borderId="0" xfId="1" applyNumberFormat="1" applyFont="1" applyFill="1" applyBorder="1" applyAlignment="1" applyProtection="1">
      <alignment horizontal="center" vertical="center" readingOrder="2"/>
    </xf>
    <xf numFmtId="0" fontId="2" fillId="6" borderId="0" xfId="2" applyFill="1" applyBorder="1" applyAlignment="1" applyProtection="1">
      <alignment readingOrder="2"/>
    </xf>
    <xf numFmtId="0" fontId="2" fillId="0" borderId="16" xfId="2" applyFill="1" applyBorder="1" applyAlignment="1" applyProtection="1">
      <alignment readingOrder="2"/>
    </xf>
    <xf numFmtId="0" fontId="25" fillId="0" borderId="0" xfId="2" applyFont="1" applyFill="1" applyBorder="1" applyAlignment="1" applyProtection="1">
      <alignment horizontal="center" vertical="center" readingOrder="2"/>
    </xf>
    <xf numFmtId="0" fontId="25" fillId="0" borderId="0" xfId="2" applyFont="1" applyFill="1" applyBorder="1" applyAlignment="1" applyProtection="1">
      <alignment horizontal="center" readingOrder="2"/>
    </xf>
    <xf numFmtId="0" fontId="5" fillId="0" borderId="0" xfId="2" applyFont="1" applyFill="1" applyBorder="1" applyAlignment="1" applyProtection="1">
      <alignment horizontal="center" readingOrder="2"/>
    </xf>
    <xf numFmtId="0" fontId="29" fillId="6" borderId="0" xfId="2" applyFont="1" applyFill="1" applyBorder="1" applyAlignment="1" applyProtection="1">
      <alignment readingOrder="2"/>
    </xf>
    <xf numFmtId="0" fontId="29" fillId="0" borderId="0" xfId="2" applyFont="1" applyFill="1" applyBorder="1" applyAlignment="1" applyProtection="1">
      <alignment readingOrder="2"/>
    </xf>
    <xf numFmtId="0" fontId="29" fillId="0" borderId="0" xfId="2" applyFont="1" applyFill="1" applyBorder="1" applyAlignment="1" applyProtection="1">
      <alignment horizontal="center" readingOrder="2"/>
    </xf>
    <xf numFmtId="0" fontId="29" fillId="6" borderId="0" xfId="2" applyFont="1" applyFill="1" applyBorder="1" applyAlignment="1" applyProtection="1">
      <alignment horizontal="center" readingOrder="2"/>
    </xf>
    <xf numFmtId="0" fontId="7" fillId="0" borderId="0" xfId="2" applyFont="1" applyFill="1" applyBorder="1" applyAlignment="1" applyProtection="1">
      <alignment horizontal="right" readingOrder="2"/>
    </xf>
    <xf numFmtId="0" fontId="27" fillId="0" borderId="0" xfId="2" applyFont="1" applyFill="1" applyBorder="1" applyAlignment="1" applyProtection="1">
      <alignment horizontal="right" readingOrder="2"/>
    </xf>
    <xf numFmtId="0" fontId="27" fillId="0" borderId="0" xfId="2" applyFont="1" applyFill="1" applyBorder="1" applyAlignment="1" applyProtection="1">
      <alignment horizontal="center" readingOrder="2"/>
    </xf>
    <xf numFmtId="0" fontId="7" fillId="0" borderId="0" xfId="2" applyFont="1" applyFill="1" applyBorder="1" applyAlignment="1" applyProtection="1">
      <alignment horizontal="center" readingOrder="2"/>
    </xf>
    <xf numFmtId="0" fontId="2" fillId="6" borderId="0" xfId="2" applyFill="1" applyBorder="1" applyAlignment="1" applyProtection="1">
      <alignment vertical="center" readingOrder="2"/>
    </xf>
    <xf numFmtId="4" fontId="31" fillId="0" borderId="0" xfId="2" applyNumberFormat="1" applyFont="1" applyFill="1" applyBorder="1" applyAlignment="1" applyProtection="1">
      <alignment horizontal="right" vertical="center" readingOrder="2"/>
    </xf>
    <xf numFmtId="4" fontId="31" fillId="0" borderId="0" xfId="2" applyNumberFormat="1" applyFont="1" applyFill="1" applyBorder="1" applyAlignment="1" applyProtection="1">
      <alignment horizontal="center" vertical="center" readingOrder="2"/>
    </xf>
    <xf numFmtId="0" fontId="2" fillId="0" borderId="0" xfId="2" applyFill="1" applyBorder="1" applyAlignment="1" applyProtection="1">
      <alignment vertical="center" readingOrder="2"/>
    </xf>
    <xf numFmtId="4" fontId="9" fillId="6" borderId="0" xfId="2" applyNumberFormat="1" applyFont="1" applyFill="1" applyBorder="1" applyAlignment="1" applyProtection="1">
      <alignment horizontal="right" vertical="center" readingOrder="2"/>
    </xf>
    <xf numFmtId="4" fontId="9" fillId="0" borderId="0" xfId="2" applyNumberFormat="1" applyFont="1" applyFill="1" applyBorder="1" applyAlignment="1" applyProtection="1">
      <alignment horizontal="right" vertical="center" readingOrder="2"/>
    </xf>
    <xf numFmtId="0" fontId="2" fillId="0" borderId="0" xfId="2" applyFont="1" applyFill="1" applyBorder="1" applyAlignment="1" applyProtection="1">
      <alignment vertical="center" readingOrder="2"/>
    </xf>
    <xf numFmtId="0" fontId="7" fillId="0" borderId="0" xfId="2" applyFont="1" applyFill="1" applyBorder="1" applyAlignment="1" applyProtection="1">
      <alignment horizontal="right" vertical="center" readingOrder="2"/>
    </xf>
    <xf numFmtId="0" fontId="27" fillId="0" borderId="0" xfId="2" applyFont="1" applyFill="1" applyBorder="1" applyAlignment="1" applyProtection="1">
      <alignment horizontal="right" vertical="center" readingOrder="2"/>
    </xf>
    <xf numFmtId="0" fontId="27" fillId="0" borderId="0" xfId="2" applyFont="1" applyFill="1" applyBorder="1" applyAlignment="1" applyProtection="1">
      <alignment horizontal="center" vertical="center" readingOrder="2"/>
    </xf>
    <xf numFmtId="0" fontId="2" fillId="0" borderId="16" xfId="2" applyFill="1" applyBorder="1" applyAlignment="1" applyProtection="1">
      <alignment vertical="center" readingOrder="2"/>
    </xf>
    <xf numFmtId="4" fontId="9" fillId="0" borderId="0" xfId="2" applyNumberFormat="1" applyFont="1" applyFill="1" applyBorder="1" applyAlignment="1" applyProtection="1">
      <alignment vertical="center" readingOrder="2"/>
    </xf>
    <xf numFmtId="0" fontId="2" fillId="0" borderId="16" xfId="2" applyFont="1" applyFill="1" applyBorder="1" applyAlignment="1" applyProtection="1">
      <alignment vertical="center" readingOrder="2"/>
    </xf>
    <xf numFmtId="0" fontId="15" fillId="0" borderId="0" xfId="2" applyFont="1" applyFill="1" applyBorder="1" applyAlignment="1" applyProtection="1">
      <alignment horizontal="center" vertical="center" readingOrder="2"/>
    </xf>
    <xf numFmtId="0" fontId="2" fillId="0" borderId="0" xfId="2" applyFont="1" applyFill="1" applyBorder="1" applyAlignment="1" applyProtection="1">
      <alignment horizontal="right" vertical="center" readingOrder="2"/>
    </xf>
    <xf numFmtId="164" fontId="14" fillId="0" borderId="0" xfId="2" applyNumberFormat="1" applyFont="1" applyFill="1" applyBorder="1" applyAlignment="1" applyProtection="1">
      <alignment horizontal="right" vertical="center" shrinkToFit="1" readingOrder="2"/>
    </xf>
    <xf numFmtId="164" fontId="17" fillId="0" borderId="0" xfId="2" applyNumberFormat="1" applyFont="1" applyFill="1" applyBorder="1" applyAlignment="1" applyProtection="1">
      <alignment horizontal="right" vertical="center" shrinkToFit="1" readingOrder="2"/>
    </xf>
    <xf numFmtId="164" fontId="17" fillId="0" borderId="19" xfId="2" applyNumberFormat="1" applyFont="1" applyFill="1" applyBorder="1" applyAlignment="1" applyProtection="1">
      <alignment horizontal="right" vertical="center" shrinkToFit="1" readingOrder="2"/>
    </xf>
    <xf numFmtId="164" fontId="30" fillId="0" borderId="0" xfId="2" applyNumberFormat="1" applyFont="1" applyFill="1" applyBorder="1" applyAlignment="1" applyProtection="1">
      <alignment horizontal="right" vertical="center" shrinkToFit="1" readingOrder="2"/>
    </xf>
    <xf numFmtId="164" fontId="20" fillId="0" borderId="0" xfId="2" applyNumberFormat="1" applyFont="1" applyFill="1" applyBorder="1" applyAlignment="1" applyProtection="1">
      <alignment horizontal="right" vertical="center" shrinkToFit="1" readingOrder="2"/>
    </xf>
    <xf numFmtId="0" fontId="2" fillId="6" borderId="0" xfId="2" applyFont="1" applyFill="1" applyBorder="1" applyAlignment="1" applyProtection="1">
      <alignment vertical="center" readingOrder="2"/>
    </xf>
    <xf numFmtId="4" fontId="23" fillId="6" borderId="0" xfId="2" applyNumberFormat="1" applyFont="1" applyFill="1" applyBorder="1" applyAlignment="1" applyProtection="1">
      <alignment horizontal="right" vertical="center" readingOrder="2"/>
    </xf>
    <xf numFmtId="4" fontId="23" fillId="7" borderId="0" xfId="2" applyNumberFormat="1" applyFont="1" applyFill="1" applyBorder="1" applyAlignment="1" applyProtection="1">
      <alignment horizontal="right" vertical="center" readingOrder="2"/>
    </xf>
    <xf numFmtId="4" fontId="2" fillId="0" borderId="0" xfId="2" applyNumberFormat="1" applyFont="1" applyFill="1" applyBorder="1" applyAlignment="1" applyProtection="1">
      <alignment horizontal="center" vertical="center" readingOrder="2"/>
    </xf>
    <xf numFmtId="4" fontId="2" fillId="0" borderId="0" xfId="2" applyNumberFormat="1" applyFont="1" applyFill="1" applyBorder="1" applyAlignment="1" applyProtection="1">
      <alignment horizontal="right" vertical="center" readingOrder="2"/>
    </xf>
    <xf numFmtId="0" fontId="2" fillId="6" borderId="0" xfId="2" applyFont="1" applyFill="1" applyBorder="1" applyAlignment="1" applyProtection="1">
      <alignment vertical="top" readingOrder="2"/>
    </xf>
    <xf numFmtId="4" fontId="23" fillId="6" borderId="0" xfId="2" applyNumberFormat="1" applyFont="1" applyFill="1" applyBorder="1" applyAlignment="1" applyProtection="1">
      <alignment horizontal="right" vertical="top" readingOrder="2"/>
    </xf>
    <xf numFmtId="4" fontId="23" fillId="7" borderId="0" xfId="2" applyNumberFormat="1" applyFont="1" applyFill="1" applyBorder="1" applyAlignment="1" applyProtection="1">
      <alignment horizontal="right" vertical="top" readingOrder="2"/>
    </xf>
    <xf numFmtId="4" fontId="2" fillId="0" borderId="0" xfId="2" applyNumberFormat="1" applyFont="1" applyFill="1" applyBorder="1" applyAlignment="1" applyProtection="1">
      <alignment horizontal="center" vertical="top" readingOrder="2"/>
    </xf>
    <xf numFmtId="4" fontId="2" fillId="0" borderId="0" xfId="2" applyNumberFormat="1" applyFont="1" applyFill="1" applyBorder="1" applyAlignment="1" applyProtection="1">
      <alignment horizontal="right" vertical="top" readingOrder="2"/>
    </xf>
    <xf numFmtId="0" fontId="2" fillId="0" borderId="0" xfId="2" applyFont="1" applyFill="1" applyBorder="1" applyAlignment="1" applyProtection="1">
      <alignment vertical="top" readingOrder="2"/>
    </xf>
    <xf numFmtId="0" fontId="2" fillId="7" borderId="0" xfId="2" applyFill="1" applyBorder="1" applyAlignment="1" applyProtection="1">
      <alignment readingOrder="2"/>
    </xf>
    <xf numFmtId="0" fontId="28" fillId="7" borderId="0" xfId="2" applyFont="1" applyFill="1" applyBorder="1" applyAlignment="1" applyProtection="1">
      <alignment horizontal="center" vertical="center" readingOrder="2"/>
    </xf>
    <xf numFmtId="0" fontId="28" fillId="0" borderId="0" xfId="2" applyFont="1" applyFill="1" applyBorder="1" applyAlignment="1" applyProtection="1">
      <alignment horizontal="center" vertical="center" readingOrder="2"/>
    </xf>
    <xf numFmtId="0" fontId="0" fillId="8" borderId="0" xfId="0" applyFill="1" applyAlignment="1" applyProtection="1">
      <alignment readingOrder="2"/>
    </xf>
    <xf numFmtId="0" fontId="0" fillId="8" borderId="0" xfId="0" applyFill="1" applyAlignment="1" applyProtection="1">
      <alignment horizontal="center" readingOrder="2"/>
    </xf>
    <xf numFmtId="0" fontId="0" fillId="0" borderId="0" xfId="0" applyFill="1" applyAlignment="1" applyProtection="1">
      <alignment readingOrder="1"/>
    </xf>
    <xf numFmtId="164" fontId="30" fillId="0" borderId="12" xfId="2" applyNumberFormat="1" applyFont="1" applyFill="1" applyBorder="1" applyAlignment="1" applyProtection="1">
      <alignment horizontal="right" vertical="center" shrinkToFit="1" readingOrder="1"/>
    </xf>
    <xf numFmtId="164" fontId="30" fillId="0" borderId="15" xfId="2" applyNumberFormat="1" applyFont="1" applyFill="1" applyBorder="1" applyAlignment="1" applyProtection="1">
      <alignment horizontal="right" vertical="center" shrinkToFit="1" readingOrder="1"/>
    </xf>
    <xf numFmtId="0" fontId="0" fillId="0" borderId="0" xfId="0" applyAlignment="1" applyProtection="1">
      <alignment readingOrder="1"/>
    </xf>
    <xf numFmtId="0" fontId="41" fillId="2" borderId="10" xfId="2" applyFont="1" applyFill="1" applyBorder="1" applyAlignment="1" applyProtection="1">
      <alignment horizontal="center" vertical="center" readingOrder="1"/>
    </xf>
    <xf numFmtId="0" fontId="41" fillId="2" borderId="0" xfId="2" applyFont="1" applyFill="1" applyBorder="1" applyAlignment="1" applyProtection="1">
      <alignment horizontal="center" vertical="center" readingOrder="1"/>
    </xf>
    <xf numFmtId="0" fontId="41" fillId="2" borderId="23" xfId="2" applyFont="1" applyFill="1" applyBorder="1" applyAlignment="1" applyProtection="1">
      <alignment horizontal="center" vertical="center" readingOrder="1"/>
    </xf>
    <xf numFmtId="164" fontId="30" fillId="0" borderId="11" xfId="2" applyNumberFormat="1" applyFont="1" applyFill="1" applyBorder="1" applyAlignment="1" applyProtection="1">
      <alignment horizontal="right" vertical="center" shrinkToFit="1" readingOrder="1"/>
    </xf>
    <xf numFmtId="0" fontId="28" fillId="0" borderId="10" xfId="2" applyFont="1" applyFill="1" applyBorder="1" applyAlignment="1" applyProtection="1">
      <alignment horizontal="center" vertical="center" readingOrder="1"/>
    </xf>
    <xf numFmtId="0" fontId="2" fillId="0" borderId="10" xfId="2" applyFont="1" applyFill="1" applyBorder="1" applyAlignment="1" applyProtection="1">
      <alignment horizontal="right" vertical="center" readingOrder="1"/>
    </xf>
    <xf numFmtId="164" fontId="14" fillId="0" borderId="11" xfId="2" applyNumberFormat="1" applyFont="1" applyFill="1" applyBorder="1" applyAlignment="1" applyProtection="1">
      <alignment horizontal="right" vertical="center" shrinkToFit="1" readingOrder="1"/>
    </xf>
    <xf numFmtId="0" fontId="6" fillId="6" borderId="0" xfId="1" applyFont="1" applyFill="1" applyBorder="1" applyAlignment="1" applyProtection="1">
      <alignment horizontal="right" vertical="center" readingOrder="2"/>
    </xf>
    <xf numFmtId="0" fontId="0" fillId="0" borderId="24" xfId="0" applyBorder="1" applyAlignment="1" applyProtection="1">
      <alignment readingOrder="2"/>
    </xf>
    <xf numFmtId="0" fontId="0" fillId="0" borderId="24" xfId="0" applyBorder="1" applyAlignment="1" applyProtection="1">
      <alignment horizontal="center" readingOrder="2"/>
    </xf>
    <xf numFmtId="0" fontId="0" fillId="0" borderId="25" xfId="0" applyBorder="1" applyAlignment="1" applyProtection="1">
      <alignment readingOrder="2"/>
    </xf>
    <xf numFmtId="0" fontId="54" fillId="0" borderId="6" xfId="0" applyFont="1" applyFill="1" applyBorder="1" applyAlignment="1" applyProtection="1">
      <alignment readingOrder="2"/>
    </xf>
    <xf numFmtId="0" fontId="0" fillId="0" borderId="27" xfId="0" applyBorder="1" applyAlignment="1" applyProtection="1">
      <alignment readingOrder="2"/>
    </xf>
    <xf numFmtId="0" fontId="54" fillId="0" borderId="27" xfId="0" applyFont="1" applyFill="1" applyBorder="1" applyAlignment="1" applyProtection="1">
      <alignment readingOrder="2"/>
    </xf>
    <xf numFmtId="164" fontId="16" fillId="0" borderId="0" xfId="2" applyNumberFormat="1" applyFont="1" applyFill="1" applyBorder="1" applyAlignment="1" applyProtection="1">
      <alignment horizontal="right" vertical="center" shrinkToFit="1" readingOrder="2"/>
    </xf>
    <xf numFmtId="0" fontId="93" fillId="0" borderId="0" xfId="0" applyFont="1" applyAlignment="1" applyProtection="1">
      <alignment horizontal="right" readingOrder="2"/>
    </xf>
    <xf numFmtId="0" fontId="94" fillId="0" borderId="0" xfId="0" applyFont="1" applyAlignment="1" applyProtection="1">
      <alignment readingOrder="2"/>
    </xf>
    <xf numFmtId="0" fontId="39" fillId="2" borderId="1" xfId="2" applyFont="1" applyFill="1" applyBorder="1" applyAlignment="1" applyProtection="1">
      <alignment horizontal="center" vertical="center" readingOrder="2"/>
    </xf>
    <xf numFmtId="0" fontId="43" fillId="0" borderId="0" xfId="2" applyFont="1" applyFill="1" applyBorder="1" applyAlignment="1" applyProtection="1">
      <alignment horizontal="right" vertical="center" readingOrder="2"/>
    </xf>
    <xf numFmtId="0" fontId="14" fillId="2" borderId="0" xfId="2" applyFont="1" applyFill="1" applyBorder="1" applyAlignment="1" applyProtection="1">
      <alignment wrapText="1"/>
    </xf>
    <xf numFmtId="0" fontId="43" fillId="2" borderId="1" xfId="2" applyFont="1" applyFill="1" applyBorder="1" applyAlignment="1" applyProtection="1">
      <alignment horizontal="right" wrapText="1" readingOrder="1"/>
    </xf>
    <xf numFmtId="0" fontId="43" fillId="2" borderId="28" xfId="2" applyFont="1" applyFill="1" applyBorder="1" applyAlignment="1" applyProtection="1">
      <alignment horizontal="right" wrapText="1" readingOrder="1"/>
    </xf>
    <xf numFmtId="0" fontId="16" fillId="2" borderId="0" xfId="0" applyFont="1" applyFill="1"/>
    <xf numFmtId="0" fontId="16" fillId="0" borderId="0" xfId="0" applyFont="1" applyFill="1" applyProtection="1"/>
    <xf numFmtId="0" fontId="16" fillId="0" borderId="0" xfId="0" applyFont="1" applyFill="1"/>
    <xf numFmtId="0" fontId="16" fillId="10" borderId="0" xfId="0" applyFont="1" applyFill="1"/>
    <xf numFmtId="0" fontId="16" fillId="0" borderId="0" xfId="0" applyFont="1"/>
    <xf numFmtId="0" fontId="14" fillId="2" borderId="0" xfId="2" applyFont="1" applyFill="1" applyBorder="1" applyAlignment="1" applyProtection="1">
      <alignment vertical="center"/>
    </xf>
    <xf numFmtId="0" fontId="41" fillId="2" borderId="19" xfId="2" applyFont="1" applyFill="1" applyBorder="1" applyAlignment="1" applyProtection="1">
      <alignment horizontal="left" vertical="center" wrapText="1" readingOrder="2"/>
    </xf>
    <xf numFmtId="0" fontId="43" fillId="2" borderId="19" xfId="2" applyFont="1" applyFill="1" applyBorder="1" applyAlignment="1" applyProtection="1">
      <alignment horizontal="right" wrapText="1" readingOrder="1"/>
    </xf>
    <xf numFmtId="0" fontId="43" fillId="2" borderId="14" xfId="2" applyFont="1" applyFill="1" applyBorder="1" applyAlignment="1" applyProtection="1">
      <alignment horizontal="right" wrapText="1" readingOrder="1"/>
    </xf>
    <xf numFmtId="0" fontId="14" fillId="2" borderId="0" xfId="2" applyFont="1" applyFill="1" applyAlignment="1" applyProtection="1">
      <alignment vertical="center"/>
    </xf>
    <xf numFmtId="0" fontId="14" fillId="2" borderId="1" xfId="2" applyFont="1" applyFill="1" applyBorder="1" applyAlignment="1" applyProtection="1">
      <alignment vertical="center"/>
    </xf>
    <xf numFmtId="0" fontId="14" fillId="2" borderId="0" xfId="2" applyFont="1" applyFill="1" applyBorder="1" applyAlignment="1" applyProtection="1">
      <alignment horizontal="right"/>
    </xf>
    <xf numFmtId="0" fontId="14" fillId="2" borderId="0" xfId="2" applyFont="1" applyFill="1" applyAlignment="1" applyProtection="1">
      <alignment horizontal="center" vertical="center"/>
    </xf>
    <xf numFmtId="0" fontId="14" fillId="2" borderId="0" xfId="2" applyFont="1" applyFill="1" applyBorder="1" applyAlignment="1" applyProtection="1">
      <alignment horizontal="center" vertical="center"/>
    </xf>
    <xf numFmtId="0" fontId="8" fillId="2" borderId="0" xfId="2" applyFont="1" applyFill="1" applyBorder="1" applyAlignment="1" applyProtection="1">
      <alignment vertical="center"/>
    </xf>
    <xf numFmtId="0" fontId="2" fillId="2" borderId="0" xfId="2" applyFill="1" applyBorder="1" applyProtection="1"/>
    <xf numFmtId="0" fontId="0" fillId="2" borderId="0" xfId="0" applyFill="1" applyProtection="1"/>
    <xf numFmtId="0" fontId="0" fillId="2" borderId="0" xfId="0" applyFill="1"/>
    <xf numFmtId="0" fontId="20" fillId="0" borderId="0" xfId="1" applyFont="1" applyFill="1" applyBorder="1" applyAlignment="1" applyProtection="1">
      <alignment horizontal="center" vertical="center" wrapText="1"/>
    </xf>
    <xf numFmtId="0" fontId="65" fillId="0" borderId="0" xfId="1" applyFont="1" applyFill="1" applyBorder="1" applyAlignment="1" applyProtection="1">
      <alignment horizontal="center" vertical="center"/>
    </xf>
    <xf numFmtId="0" fontId="65" fillId="8" borderId="0" xfId="1" applyFont="1" applyFill="1" applyBorder="1" applyAlignment="1" applyProtection="1">
      <alignment horizontal="center" vertical="center"/>
    </xf>
    <xf numFmtId="0" fontId="13" fillId="7" borderId="0" xfId="1" applyFont="1" applyFill="1" applyBorder="1" applyAlignment="1" applyProtection="1">
      <alignment horizontal="center" vertical="center" wrapText="1"/>
    </xf>
    <xf numFmtId="0" fontId="2" fillId="10" borderId="0" xfId="2" applyFill="1" applyBorder="1" applyProtection="1"/>
    <xf numFmtId="0" fontId="2" fillId="7" borderId="0" xfId="2" applyFill="1" applyBorder="1" applyProtection="1"/>
    <xf numFmtId="0" fontId="2" fillId="0" borderId="0" xfId="2" applyBorder="1" applyProtection="1">
      <protection locked="0"/>
    </xf>
    <xf numFmtId="0" fontId="12" fillId="2" borderId="0" xfId="1" applyFont="1" applyFill="1" applyBorder="1" applyAlignment="1" applyProtection="1">
      <alignment horizontal="right" vertical="center"/>
    </xf>
    <xf numFmtId="0" fontId="0" fillId="0" borderId="0" xfId="0" applyFill="1" applyProtection="1"/>
    <xf numFmtId="0" fontId="13" fillId="10" borderId="0" xfId="1" applyFont="1" applyFill="1" applyBorder="1" applyAlignment="1" applyProtection="1">
      <alignment horizontal="center" vertical="center" wrapText="1"/>
    </xf>
    <xf numFmtId="0" fontId="5" fillId="2" borderId="0" xfId="2" applyFont="1" applyFill="1" applyBorder="1" applyAlignment="1" applyProtection="1">
      <alignment vertical="center"/>
    </xf>
    <xf numFmtId="0" fontId="21" fillId="0" borderId="0" xfId="0" applyFont="1" applyFill="1" applyProtection="1"/>
    <xf numFmtId="0" fontId="69" fillId="0" borderId="0" xfId="1" applyFont="1" applyFill="1" applyBorder="1" applyAlignment="1" applyProtection="1">
      <alignment horizontal="center" vertical="center" wrapText="1"/>
    </xf>
    <xf numFmtId="0" fontId="2" fillId="0" borderId="0" xfId="2" applyFill="1" applyBorder="1" applyProtection="1"/>
    <xf numFmtId="0" fontId="4" fillId="0" borderId="0" xfId="1" applyFont="1" applyFill="1" applyBorder="1" applyAlignment="1" applyProtection="1">
      <alignment horizontal="center" vertical="center"/>
    </xf>
    <xf numFmtId="0" fontId="6" fillId="0" borderId="0" xfId="1" applyFont="1" applyFill="1" applyBorder="1" applyAlignment="1" applyProtection="1">
      <alignment horizontal="center" vertical="center"/>
    </xf>
    <xf numFmtId="0" fontId="19" fillId="0" borderId="0" xfId="0" applyFont="1" applyFill="1" applyAlignment="1">
      <alignment vertical="center"/>
    </xf>
    <xf numFmtId="0" fontId="6" fillId="7" borderId="0" xfId="1" applyFont="1" applyFill="1" applyBorder="1" applyAlignment="1" applyProtection="1">
      <alignment horizontal="center" vertical="center"/>
    </xf>
    <xf numFmtId="0" fontId="7" fillId="2" borderId="0" xfId="2" applyFont="1" applyFill="1" applyBorder="1" applyAlignment="1" applyProtection="1">
      <alignment vertical="center"/>
    </xf>
    <xf numFmtId="0" fontId="37" fillId="2" borderId="0" xfId="0" applyFont="1" applyFill="1" applyProtection="1"/>
    <xf numFmtId="166" fontId="6" fillId="0" borderId="0" xfId="1" applyNumberFormat="1" applyFont="1" applyFill="1" applyBorder="1" applyAlignment="1" applyProtection="1">
      <alignment horizontal="center" vertical="center"/>
    </xf>
    <xf numFmtId="8" fontId="13" fillId="0" borderId="0" xfId="1" applyNumberFormat="1" applyFont="1" applyFill="1" applyBorder="1" applyAlignment="1" applyProtection="1">
      <alignment horizontal="center" vertical="center"/>
    </xf>
    <xf numFmtId="166" fontId="13" fillId="7" borderId="0" xfId="1" applyNumberFormat="1" applyFont="1" applyFill="1" applyBorder="1" applyAlignment="1" applyProtection="1">
      <alignment horizontal="center" vertical="center"/>
    </xf>
    <xf numFmtId="0" fontId="6" fillId="10" borderId="0" xfId="1" applyFont="1" applyFill="1" applyBorder="1" applyAlignment="1" applyProtection="1">
      <alignment horizontal="center" vertical="center"/>
    </xf>
    <xf numFmtId="0" fontId="0" fillId="2" borderId="0" xfId="0" applyFill="1" applyAlignment="1">
      <alignment shrinkToFit="1"/>
    </xf>
    <xf numFmtId="166" fontId="13" fillId="10" borderId="0" xfId="1" applyNumberFormat="1" applyFont="1" applyFill="1" applyBorder="1" applyAlignment="1" applyProtection="1">
      <alignment horizontal="center" vertical="center"/>
    </xf>
    <xf numFmtId="0" fontId="13" fillId="0" borderId="0" xfId="1" applyFont="1" applyFill="1" applyBorder="1" applyAlignment="1" applyProtection="1">
      <alignment horizontal="center" vertical="center"/>
    </xf>
    <xf numFmtId="8" fontId="13" fillId="8" borderId="0" xfId="1" applyNumberFormat="1" applyFont="1" applyFill="1" applyBorder="1" applyAlignment="1" applyProtection="1">
      <alignment horizontal="right" vertical="center"/>
    </xf>
    <xf numFmtId="0" fontId="6" fillId="2" borderId="0" xfId="2" applyFont="1" applyFill="1" applyBorder="1" applyAlignment="1" applyProtection="1">
      <alignment horizontal="center" vertical="center"/>
    </xf>
    <xf numFmtId="0" fontId="74" fillId="2" borderId="30" xfId="1" applyFont="1" applyFill="1" applyBorder="1" applyAlignment="1" applyProtection="1">
      <alignment horizontal="right" vertical="center"/>
    </xf>
    <xf numFmtId="165" fontId="75" fillId="2" borderId="0" xfId="1" applyNumberFormat="1" applyFont="1" applyFill="1" applyBorder="1" applyAlignment="1" applyProtection="1">
      <alignment horizontal="right" vertical="center" shrinkToFit="1"/>
    </xf>
    <xf numFmtId="0" fontId="64" fillId="2" borderId="0" xfId="1" applyFont="1" applyFill="1" applyBorder="1" applyAlignment="1" applyProtection="1">
      <alignment horizontal="right" vertical="center" shrinkToFit="1"/>
    </xf>
    <xf numFmtId="3" fontId="72" fillId="2" borderId="0" xfId="1" applyNumberFormat="1" applyFont="1" applyFill="1" applyBorder="1" applyAlignment="1" applyProtection="1">
      <alignment horizontal="center" vertical="center" shrinkToFit="1"/>
    </xf>
    <xf numFmtId="0" fontId="0" fillId="2" borderId="0" xfId="0" applyFill="1" applyAlignment="1" applyProtection="1">
      <alignment shrinkToFit="1"/>
    </xf>
    <xf numFmtId="8" fontId="13" fillId="2" borderId="0" xfId="1" applyNumberFormat="1" applyFont="1" applyFill="1" applyBorder="1" applyAlignment="1" applyProtection="1">
      <alignment horizontal="right" vertical="center" shrinkToFit="1"/>
    </xf>
    <xf numFmtId="167" fontId="13" fillId="2" borderId="0" xfId="1" applyNumberFormat="1" applyFont="1" applyFill="1" applyBorder="1" applyAlignment="1" applyProtection="1">
      <alignment horizontal="center" vertical="center" shrinkToFit="1"/>
    </xf>
    <xf numFmtId="167" fontId="13" fillId="2" borderId="0" xfId="1" applyNumberFormat="1" applyFont="1" applyFill="1" applyBorder="1" applyAlignment="1" applyProtection="1">
      <alignment horizontal="center" vertical="center" shrinkToFit="1"/>
      <protection locked="0"/>
    </xf>
    <xf numFmtId="0" fontId="21" fillId="2" borderId="0" xfId="2" applyFont="1" applyFill="1" applyBorder="1" applyAlignment="1" applyProtection="1">
      <alignment shrinkToFit="1"/>
    </xf>
    <xf numFmtId="8" fontId="44" fillId="2" borderId="0" xfId="1" applyNumberFormat="1" applyFont="1" applyFill="1" applyBorder="1" applyAlignment="1" applyProtection="1">
      <alignment horizontal="right" vertical="center" shrinkToFit="1"/>
    </xf>
    <xf numFmtId="8" fontId="76" fillId="2" borderId="0" xfId="1" applyNumberFormat="1" applyFont="1" applyFill="1" applyBorder="1" applyAlignment="1" applyProtection="1">
      <alignment horizontal="center" vertical="center" shrinkToFit="1"/>
    </xf>
    <xf numFmtId="8" fontId="71" fillId="2" borderId="0" xfId="1" applyNumberFormat="1" applyFont="1" applyFill="1" applyBorder="1" applyAlignment="1" applyProtection="1">
      <alignment horizontal="center" vertical="center" shrinkToFit="1"/>
    </xf>
    <xf numFmtId="6" fontId="45" fillId="2" borderId="0" xfId="1" applyNumberFormat="1" applyFont="1" applyFill="1" applyBorder="1" applyAlignment="1" applyProtection="1">
      <alignment horizontal="center" vertical="center" shrinkToFit="1"/>
    </xf>
    <xf numFmtId="168" fontId="77" fillId="2" borderId="0" xfId="1" applyNumberFormat="1" applyFont="1" applyFill="1" applyBorder="1" applyAlignment="1" applyProtection="1">
      <alignment horizontal="center" vertical="center" shrinkToFit="1"/>
    </xf>
    <xf numFmtId="0" fontId="6" fillId="0" borderId="0" xfId="1" applyFont="1" applyFill="1" applyBorder="1" applyAlignment="1" applyProtection="1">
      <alignment horizontal="right" vertical="center"/>
    </xf>
    <xf numFmtId="0" fontId="2" fillId="0" borderId="0" xfId="2" applyFont="1" applyBorder="1" applyProtection="1">
      <protection locked="0"/>
    </xf>
    <xf numFmtId="0" fontId="55" fillId="0" borderId="0" xfId="0" applyFont="1" applyFill="1" applyBorder="1" applyAlignment="1" applyProtection="1">
      <alignment horizontal="center" vertical="center" readingOrder="2"/>
    </xf>
    <xf numFmtId="0" fontId="52" fillId="0" borderId="0" xfId="2" applyFont="1" applyFill="1" applyBorder="1" applyAlignment="1" applyProtection="1">
      <alignment horizontal="center" vertical="center" shrinkToFit="1" readingOrder="2"/>
    </xf>
    <xf numFmtId="0" fontId="41" fillId="0" borderId="0" xfId="0" applyFont="1" applyFill="1" applyBorder="1" applyAlignment="1" applyProtection="1">
      <alignment horizontal="center" readingOrder="2"/>
    </xf>
    <xf numFmtId="165" fontId="50" fillId="0" borderId="0" xfId="2" applyNumberFormat="1" applyFont="1" applyFill="1" applyBorder="1" applyAlignment="1" applyProtection="1">
      <alignment horizontal="center" vertical="center" shrinkToFit="1" readingOrder="1"/>
    </xf>
    <xf numFmtId="165" fontId="24" fillId="0" borderId="0" xfId="2" applyNumberFormat="1" applyFont="1" applyFill="1" applyBorder="1" applyAlignment="1" applyProtection="1">
      <alignment horizontal="center" vertical="center" readingOrder="2"/>
    </xf>
    <xf numFmtId="165" fontId="24" fillId="0" borderId="0" xfId="2" applyNumberFormat="1" applyFont="1" applyFill="1" applyBorder="1" applyAlignment="1" applyProtection="1">
      <alignment vertical="center" readingOrder="2"/>
    </xf>
    <xf numFmtId="165" fontId="12" fillId="0" borderId="0" xfId="2" applyNumberFormat="1" applyFont="1" applyFill="1" applyBorder="1" applyAlignment="1" applyProtection="1">
      <alignment horizontal="center" vertical="center" wrapText="1" readingOrder="2"/>
    </xf>
    <xf numFmtId="0" fontId="21" fillId="0" borderId="0" xfId="0" applyFont="1" applyFill="1"/>
    <xf numFmtId="0" fontId="21" fillId="0" borderId="0" xfId="0" applyFont="1" applyFill="1" applyAlignment="1">
      <alignment vertical="center"/>
    </xf>
    <xf numFmtId="0" fontId="27" fillId="2" borderId="0" xfId="0" applyFont="1" applyFill="1" applyBorder="1"/>
    <xf numFmtId="0" fontId="3" fillId="2" borderId="0" xfId="2" applyFont="1" applyFill="1" applyBorder="1" applyAlignment="1" applyProtection="1">
      <alignment horizontal="left"/>
    </xf>
    <xf numFmtId="0" fontId="0" fillId="0" borderId="36" xfId="0" applyFill="1" applyBorder="1" applyAlignment="1" applyProtection="1">
      <alignment readingOrder="1"/>
    </xf>
    <xf numFmtId="0" fontId="13" fillId="0" borderId="0" xfId="1" applyFont="1" applyFill="1" applyBorder="1" applyAlignment="1" applyProtection="1">
      <alignment horizontal="left" vertical="center"/>
    </xf>
    <xf numFmtId="0" fontId="15" fillId="0" borderId="0" xfId="1" applyFont="1" applyFill="1" applyBorder="1" applyAlignment="1" applyProtection="1">
      <alignment horizontal="right" vertical="center"/>
    </xf>
    <xf numFmtId="0" fontId="65" fillId="0" borderId="0" xfId="1" applyFont="1" applyFill="1" applyBorder="1" applyAlignment="1" applyProtection="1">
      <alignment horizontal="right" vertical="center"/>
    </xf>
    <xf numFmtId="0" fontId="14" fillId="0" borderId="0" xfId="1" applyFont="1" applyFill="1" applyBorder="1" applyAlignment="1" applyProtection="1">
      <alignment horizontal="right" vertical="center"/>
    </xf>
    <xf numFmtId="0" fontId="2" fillId="0" borderId="0" xfId="2" applyFill="1" applyBorder="1" applyProtection="1">
      <protection locked="0"/>
    </xf>
    <xf numFmtId="0" fontId="13" fillId="6" borderId="0" xfId="0" applyFont="1" applyFill="1" applyAlignment="1" applyProtection="1">
      <alignment readingOrder="2"/>
    </xf>
    <xf numFmtId="0" fontId="13" fillId="0" borderId="0" xfId="0" applyFont="1" applyFill="1" applyAlignment="1" applyProtection="1">
      <alignment horizontal="right" readingOrder="2"/>
    </xf>
    <xf numFmtId="0" fontId="0" fillId="2" borderId="0" xfId="0" applyFill="1" applyBorder="1" applyAlignment="1" applyProtection="1">
      <alignment shrinkToFit="1"/>
    </xf>
    <xf numFmtId="0" fontId="0" fillId="2" borderId="0" xfId="0" applyFill="1" applyBorder="1"/>
    <xf numFmtId="164" fontId="21" fillId="0" borderId="0" xfId="2" applyNumberFormat="1" applyFont="1" applyFill="1" applyBorder="1" applyAlignment="1" applyProtection="1">
      <alignment shrinkToFit="1" readingOrder="1"/>
    </xf>
    <xf numFmtId="8" fontId="61" fillId="0" borderId="0" xfId="1" applyNumberFormat="1" applyFont="1" applyFill="1" applyBorder="1" applyAlignment="1" applyProtection="1">
      <alignment shrinkToFit="1"/>
    </xf>
    <xf numFmtId="6" fontId="12" fillId="0" borderId="0" xfId="1" applyNumberFormat="1" applyFont="1" applyFill="1" applyBorder="1" applyAlignment="1" applyProtection="1">
      <alignment vertical="center" shrinkToFit="1"/>
    </xf>
    <xf numFmtId="166" fontId="61" fillId="0" borderId="0" xfId="1" applyNumberFormat="1" applyFont="1" applyFill="1" applyBorder="1" applyAlignment="1" applyProtection="1">
      <alignment vertical="center" shrinkToFit="1"/>
    </xf>
    <xf numFmtId="0" fontId="0" fillId="2" borderId="0" xfId="0" applyFill="1" applyBorder="1" applyProtection="1"/>
    <xf numFmtId="0" fontId="37" fillId="2" borderId="0" xfId="0" applyFont="1" applyFill="1" applyBorder="1" applyProtection="1"/>
    <xf numFmtId="0" fontId="0" fillId="2" borderId="0" xfId="0" applyFill="1" applyBorder="1" applyAlignment="1">
      <alignment shrinkToFit="1"/>
    </xf>
    <xf numFmtId="0" fontId="12" fillId="2" borderId="39" xfId="1" applyFont="1" applyFill="1" applyBorder="1" applyAlignment="1" applyProtection="1">
      <alignment horizontal="right" vertical="center"/>
    </xf>
    <xf numFmtId="0" fontId="39" fillId="2" borderId="40" xfId="2" applyFont="1" applyFill="1" applyBorder="1" applyAlignment="1" applyProtection="1">
      <alignment horizontal="center" vertical="center" readingOrder="2"/>
    </xf>
    <xf numFmtId="1" fontId="70" fillId="2" borderId="41" xfId="1" applyNumberFormat="1" applyFont="1" applyFill="1" applyBorder="1" applyAlignment="1" applyProtection="1">
      <alignment horizontal="center" vertical="center"/>
    </xf>
    <xf numFmtId="1" fontId="70" fillId="2" borderId="42" xfId="1" applyNumberFormat="1" applyFont="1" applyFill="1" applyBorder="1" applyAlignment="1" applyProtection="1">
      <alignment horizontal="center" vertical="center"/>
    </xf>
    <xf numFmtId="0" fontId="5" fillId="2" borderId="43" xfId="1" applyFont="1" applyFill="1" applyBorder="1" applyAlignment="1" applyProtection="1">
      <alignment horizontal="right" vertical="center"/>
    </xf>
    <xf numFmtId="0" fontId="0" fillId="2" borderId="44" xfId="0" applyFill="1" applyBorder="1" applyProtection="1"/>
    <xf numFmtId="0" fontId="41" fillId="2" borderId="45" xfId="2" applyFont="1" applyFill="1" applyBorder="1" applyAlignment="1" applyProtection="1">
      <alignment horizontal="center" vertical="center" readingOrder="2"/>
    </xf>
    <xf numFmtId="0" fontId="37" fillId="2" borderId="46" xfId="2" applyFont="1" applyFill="1" applyBorder="1" applyAlignment="1" applyProtection="1">
      <alignment horizontal="right" vertical="center" readingOrder="2"/>
    </xf>
    <xf numFmtId="0" fontId="37" fillId="2" borderId="47" xfId="2" applyFont="1" applyFill="1" applyBorder="1" applyAlignment="1" applyProtection="1">
      <alignment horizontal="right" vertical="center" readingOrder="2"/>
    </xf>
    <xf numFmtId="0" fontId="54" fillId="0" borderId="0" xfId="0" applyFont="1" applyFill="1" applyAlignment="1" applyProtection="1">
      <alignment readingOrder="2"/>
    </xf>
    <xf numFmtId="0" fontId="54" fillId="0" borderId="48" xfId="0" applyFont="1" applyFill="1" applyBorder="1" applyAlignment="1" applyProtection="1">
      <alignment readingOrder="2"/>
    </xf>
    <xf numFmtId="0" fontId="54" fillId="0" borderId="49" xfId="0" applyFont="1" applyFill="1" applyBorder="1" applyAlignment="1" applyProtection="1">
      <alignment readingOrder="2"/>
    </xf>
    <xf numFmtId="49" fontId="54" fillId="0" borderId="0" xfId="0" quotePrefix="1" applyNumberFormat="1" applyFont="1" applyFill="1" applyAlignment="1" applyProtection="1">
      <alignment readingOrder="2"/>
    </xf>
    <xf numFmtId="0" fontId="54" fillId="0" borderId="50" xfId="0" applyFont="1" applyFill="1" applyBorder="1" applyAlignment="1" applyProtection="1">
      <alignment readingOrder="2"/>
    </xf>
    <xf numFmtId="0" fontId="54" fillId="0" borderId="51" xfId="0" applyFont="1" applyFill="1" applyBorder="1" applyAlignment="1" applyProtection="1">
      <alignment horizontal="right" readingOrder="2"/>
    </xf>
    <xf numFmtId="0" fontId="54" fillId="0" borderId="0" xfId="0" applyFont="1" applyFill="1" applyBorder="1" applyAlignment="1" applyProtection="1">
      <alignment horizontal="right" readingOrder="2"/>
    </xf>
    <xf numFmtId="0" fontId="54" fillId="0" borderId="52" xfId="0" applyFont="1" applyFill="1" applyBorder="1" applyAlignment="1" applyProtection="1">
      <alignment horizontal="right" readingOrder="2"/>
    </xf>
    <xf numFmtId="0" fontId="0" fillId="0" borderId="0" xfId="0" applyFill="1" applyBorder="1" applyAlignment="1" applyProtection="1">
      <alignment horizontal="right" readingOrder="2"/>
    </xf>
    <xf numFmtId="0" fontId="14" fillId="2" borderId="0" xfId="2" applyFont="1" applyFill="1" applyBorder="1" applyAlignment="1" applyProtection="1">
      <alignment horizontal="left"/>
    </xf>
    <xf numFmtId="0" fontId="52" fillId="0" borderId="19" xfId="2" applyFont="1" applyFill="1" applyBorder="1" applyAlignment="1" applyProtection="1">
      <alignment horizontal="center" vertical="center" shrinkToFit="1" readingOrder="2"/>
    </xf>
    <xf numFmtId="0" fontId="22" fillId="0" borderId="0" xfId="0" applyFont="1" applyFill="1" applyAlignment="1" applyProtection="1">
      <alignment vertical="center" readingOrder="2"/>
    </xf>
    <xf numFmtId="0" fontId="22" fillId="0" borderId="0" xfId="0" applyFont="1" applyFill="1" applyBorder="1" applyAlignment="1" applyProtection="1">
      <alignment vertical="center" readingOrder="2"/>
    </xf>
    <xf numFmtId="0" fontId="22" fillId="0" borderId="53" xfId="0" applyFont="1" applyFill="1" applyBorder="1" applyAlignment="1" applyProtection="1">
      <alignment vertical="center" readingOrder="2"/>
    </xf>
    <xf numFmtId="0" fontId="14" fillId="0" borderId="0" xfId="2" applyFont="1" applyFill="1" applyBorder="1" applyAlignment="1" applyProtection="1">
      <alignment wrapText="1"/>
    </xf>
    <xf numFmtId="0" fontId="14" fillId="0" borderId="0" xfId="2" applyFont="1" applyFill="1" applyBorder="1" applyAlignment="1" applyProtection="1">
      <alignment vertical="center"/>
    </xf>
    <xf numFmtId="0" fontId="37" fillId="0" borderId="0" xfId="0" applyFont="1" applyFill="1" applyProtection="1"/>
    <xf numFmtId="0" fontId="0" fillId="0" borderId="0" xfId="0" applyFill="1" applyAlignment="1">
      <alignment shrinkToFit="1"/>
    </xf>
    <xf numFmtId="0" fontId="39" fillId="0" borderId="1" xfId="2" applyFont="1" applyFill="1" applyBorder="1" applyAlignment="1" applyProtection="1">
      <alignment horizontal="center" vertical="center" readingOrder="2"/>
    </xf>
    <xf numFmtId="0" fontId="14" fillId="0" borderId="1" xfId="2" applyFont="1" applyFill="1" applyBorder="1" applyAlignment="1" applyProtection="1">
      <alignment vertical="center"/>
    </xf>
    <xf numFmtId="0" fontId="14" fillId="0" borderId="0" xfId="2" applyFont="1" applyFill="1" applyBorder="1" applyAlignment="1" applyProtection="1">
      <alignment horizontal="right"/>
    </xf>
    <xf numFmtId="0" fontId="14" fillId="0" borderId="0" xfId="2" applyFont="1" applyFill="1" applyAlignment="1" applyProtection="1">
      <alignment horizontal="center" vertical="center"/>
    </xf>
    <xf numFmtId="0" fontId="14" fillId="0" borderId="0" xfId="2" applyFont="1" applyFill="1" applyBorder="1" applyAlignment="1" applyProtection="1">
      <alignment horizontal="center" vertical="center"/>
    </xf>
    <xf numFmtId="0" fontId="14" fillId="0" borderId="0" xfId="2" applyFont="1" applyFill="1" applyAlignment="1" applyProtection="1">
      <alignment horizontal="left"/>
    </xf>
    <xf numFmtId="0" fontId="14" fillId="0" borderId="0" xfId="2" applyFont="1" applyFill="1" applyAlignment="1" applyProtection="1">
      <alignment vertical="center"/>
    </xf>
    <xf numFmtId="0" fontId="6" fillId="0" borderId="0" xfId="2" applyFont="1" applyFill="1" applyBorder="1" applyAlignment="1" applyProtection="1">
      <alignment horizontal="center" vertical="center"/>
    </xf>
    <xf numFmtId="0" fontId="74" fillId="0" borderId="30" xfId="1" applyFont="1" applyFill="1" applyBorder="1" applyAlignment="1" applyProtection="1">
      <alignment horizontal="right" vertical="center"/>
    </xf>
    <xf numFmtId="165" fontId="75" fillId="0" borderId="0" xfId="1" applyNumberFormat="1" applyFont="1" applyFill="1" applyBorder="1" applyAlignment="1" applyProtection="1">
      <alignment horizontal="right" vertical="center" shrinkToFit="1"/>
    </xf>
    <xf numFmtId="1" fontId="62" fillId="0" borderId="0" xfId="1" applyNumberFormat="1" applyFont="1" applyFill="1" applyBorder="1" applyAlignment="1" applyProtection="1">
      <alignment horizontal="center" vertical="center" shrinkToFit="1"/>
    </xf>
    <xf numFmtId="0" fontId="64" fillId="0" borderId="0" xfId="1" applyFont="1" applyFill="1" applyBorder="1" applyAlignment="1" applyProtection="1">
      <alignment horizontal="right" vertical="center" shrinkToFit="1"/>
    </xf>
    <xf numFmtId="3" fontId="72" fillId="0" borderId="0" xfId="1" applyNumberFormat="1" applyFont="1" applyFill="1" applyBorder="1" applyAlignment="1" applyProtection="1">
      <alignment horizontal="center" vertical="center" shrinkToFit="1"/>
    </xf>
    <xf numFmtId="0" fontId="0" fillId="0" borderId="0" xfId="0" applyFill="1" applyAlignment="1" applyProtection="1">
      <alignment shrinkToFit="1"/>
    </xf>
    <xf numFmtId="8" fontId="13" fillId="0" borderId="0" xfId="1" applyNumberFormat="1" applyFont="1" applyFill="1" applyBorder="1" applyAlignment="1" applyProtection="1">
      <alignment horizontal="right" vertical="center" shrinkToFit="1"/>
    </xf>
    <xf numFmtId="167" fontId="13" fillId="0" borderId="0" xfId="1" applyNumberFormat="1" applyFont="1" applyFill="1" applyBorder="1" applyAlignment="1" applyProtection="1">
      <alignment horizontal="center" vertical="center" shrinkToFit="1"/>
    </xf>
    <xf numFmtId="167" fontId="13" fillId="0" borderId="0" xfId="1" applyNumberFormat="1" applyFont="1" applyFill="1" applyBorder="1" applyAlignment="1" applyProtection="1">
      <alignment horizontal="center" vertical="center" shrinkToFit="1"/>
      <protection locked="0"/>
    </xf>
    <xf numFmtId="0" fontId="21" fillId="0" borderId="0" xfId="2" applyFont="1" applyFill="1" applyBorder="1" applyAlignment="1" applyProtection="1">
      <alignment shrinkToFit="1"/>
    </xf>
    <xf numFmtId="0" fontId="21" fillId="0" borderId="0" xfId="2" applyFont="1" applyFill="1" applyBorder="1" applyAlignment="1" applyProtection="1">
      <alignment shrinkToFit="1"/>
      <protection locked="0"/>
    </xf>
    <xf numFmtId="8" fontId="44" fillId="0" borderId="0" xfId="1" applyNumberFormat="1" applyFont="1" applyFill="1" applyBorder="1" applyAlignment="1" applyProtection="1">
      <alignment horizontal="right" vertical="center" shrinkToFit="1"/>
    </xf>
    <xf numFmtId="8" fontId="76" fillId="0" borderId="0" xfId="1" applyNumberFormat="1" applyFont="1" applyFill="1" applyBorder="1" applyAlignment="1" applyProtection="1">
      <alignment horizontal="center" vertical="center" shrinkToFit="1"/>
    </xf>
    <xf numFmtId="8" fontId="71" fillId="0" borderId="0" xfId="1" applyNumberFormat="1" applyFont="1" applyFill="1" applyBorder="1" applyAlignment="1" applyProtection="1">
      <alignment horizontal="center" vertical="center" shrinkToFit="1"/>
    </xf>
    <xf numFmtId="6" fontId="45" fillId="0" borderId="0" xfId="1" applyNumberFormat="1" applyFont="1" applyFill="1" applyBorder="1" applyAlignment="1" applyProtection="1">
      <alignment horizontal="center" vertical="center" shrinkToFit="1"/>
    </xf>
    <xf numFmtId="168" fontId="77" fillId="0" borderId="0" xfId="1" applyNumberFormat="1" applyFont="1" applyFill="1" applyBorder="1" applyAlignment="1" applyProtection="1">
      <alignment horizontal="center" vertical="center" shrinkToFit="1"/>
    </xf>
    <xf numFmtId="0" fontId="0" fillId="0" borderId="0" xfId="0" applyFill="1"/>
    <xf numFmtId="8" fontId="13" fillId="0" borderId="0" xfId="1" applyNumberFormat="1" applyFont="1" applyFill="1" applyBorder="1" applyAlignment="1" applyProtection="1">
      <alignment horizontal="right" vertical="center"/>
    </xf>
    <xf numFmtId="166" fontId="13" fillId="0" borderId="0" xfId="1" applyNumberFormat="1" applyFont="1" applyFill="1" applyBorder="1" applyAlignment="1" applyProtection="1">
      <alignment horizontal="center" vertical="center"/>
    </xf>
    <xf numFmtId="0" fontId="2" fillId="0" borderId="0" xfId="2" applyFont="1" applyFill="1" applyBorder="1" applyProtection="1">
      <protection locked="0"/>
    </xf>
    <xf numFmtId="0" fontId="6" fillId="0" borderId="0" xfId="0" applyFont="1" applyFill="1" applyBorder="1" applyAlignment="1" applyProtection="1">
      <alignment horizontal="center" vertical="center" wrapText="1" readingOrder="2"/>
    </xf>
    <xf numFmtId="0" fontId="6" fillId="0" borderId="19" xfId="0" applyFont="1" applyFill="1" applyBorder="1" applyAlignment="1" applyProtection="1">
      <alignment horizontal="center" vertical="center" wrapText="1" readingOrder="2"/>
    </xf>
    <xf numFmtId="0" fontId="39" fillId="0" borderId="0" xfId="0" applyFont="1" applyFill="1" applyBorder="1" applyAlignment="1" applyProtection="1">
      <alignment horizontal="center" vertical="center" readingOrder="2"/>
    </xf>
    <xf numFmtId="4" fontId="8" fillId="0" borderId="0" xfId="2" applyNumberFormat="1" applyFont="1" applyFill="1" applyBorder="1" applyAlignment="1" applyProtection="1">
      <alignment horizontal="right" vertical="center" readingOrder="2"/>
    </xf>
    <xf numFmtId="4" fontId="6" fillId="0" borderId="0" xfId="2" applyNumberFormat="1" applyFont="1" applyFill="1" applyBorder="1" applyAlignment="1" applyProtection="1">
      <alignment horizontal="right" vertical="center" readingOrder="2"/>
    </xf>
    <xf numFmtId="0" fontId="14" fillId="0" borderId="0" xfId="2" applyFont="1" applyFill="1" applyBorder="1" applyAlignment="1" applyProtection="1">
      <alignment vertical="center" wrapText="1"/>
    </xf>
    <xf numFmtId="0" fontId="27" fillId="0" borderId="0" xfId="0" applyFont="1" applyFill="1" applyBorder="1"/>
    <xf numFmtId="0" fontId="0" fillId="0" borderId="0" xfId="0" applyFill="1" applyBorder="1"/>
    <xf numFmtId="0" fontId="8" fillId="0" borderId="0" xfId="2" applyFont="1" applyFill="1" applyBorder="1" applyAlignment="1" applyProtection="1">
      <alignment vertical="center"/>
    </xf>
    <xf numFmtId="0" fontId="5" fillId="0" borderId="0" xfId="2" applyFont="1" applyFill="1" applyBorder="1" applyAlignment="1" applyProtection="1">
      <alignment vertical="center"/>
    </xf>
    <xf numFmtId="0" fontId="7" fillId="0" borderId="0" xfId="2" applyFont="1" applyFill="1" applyBorder="1" applyAlignment="1" applyProtection="1">
      <alignment vertical="center"/>
    </xf>
    <xf numFmtId="0" fontId="3" fillId="0" borderId="0" xfId="2" applyFont="1" applyFill="1" applyBorder="1" applyAlignment="1" applyProtection="1">
      <alignment horizontal="left" vertical="center"/>
    </xf>
    <xf numFmtId="0" fontId="22" fillId="0" borderId="54" xfId="0" applyFont="1" applyFill="1" applyBorder="1" applyAlignment="1" applyProtection="1">
      <alignment vertical="center" readingOrder="2"/>
    </xf>
    <xf numFmtId="4" fontId="23" fillId="0" borderId="0" xfId="2" applyNumberFormat="1" applyFont="1" applyFill="1" applyBorder="1" applyAlignment="1" applyProtection="1">
      <alignment horizontal="right" vertical="center" readingOrder="2"/>
    </xf>
    <xf numFmtId="10" fontId="4" fillId="0" borderId="0" xfId="2" applyNumberFormat="1" applyFont="1" applyFill="1" applyBorder="1" applyAlignment="1" applyProtection="1">
      <alignment horizontal="center" vertical="top" readingOrder="2"/>
    </xf>
    <xf numFmtId="10" fontId="6" fillId="0" borderId="0" xfId="2" applyNumberFormat="1" applyFont="1" applyFill="1" applyBorder="1" applyAlignment="1" applyProtection="1">
      <alignment horizontal="center" vertical="center" readingOrder="2"/>
    </xf>
    <xf numFmtId="0" fontId="22" fillId="0" borderId="0" xfId="2" applyFont="1" applyFill="1" applyBorder="1" applyAlignment="1" applyProtection="1">
      <alignment horizontal="right" vertical="center" readingOrder="2"/>
    </xf>
    <xf numFmtId="0" fontId="35" fillId="0" borderId="0" xfId="2" applyFont="1" applyFill="1" applyBorder="1" applyAlignment="1" applyProtection="1">
      <alignment horizontal="right" vertical="center" readingOrder="2"/>
    </xf>
    <xf numFmtId="0" fontId="5" fillId="2" borderId="55" xfId="1" applyFont="1" applyFill="1" applyBorder="1" applyAlignment="1" applyProtection="1">
      <alignment horizontal="right" vertical="center"/>
    </xf>
    <xf numFmtId="1" fontId="62" fillId="2" borderId="30" xfId="1" applyNumberFormat="1" applyFont="1" applyFill="1" applyBorder="1" applyAlignment="1" applyProtection="1">
      <alignment horizontal="center" vertical="center" shrinkToFit="1"/>
    </xf>
    <xf numFmtId="1" fontId="62" fillId="2" borderId="0" xfId="1" applyNumberFormat="1" applyFont="1" applyFill="1" applyBorder="1" applyAlignment="1" applyProtection="1">
      <alignment horizontal="center" vertical="center" shrinkToFit="1"/>
    </xf>
    <xf numFmtId="0" fontId="12" fillId="2" borderId="56" xfId="1" applyFont="1" applyFill="1" applyBorder="1" applyAlignment="1" applyProtection="1">
      <alignment horizontal="right" vertical="center"/>
    </xf>
    <xf numFmtId="0" fontId="5" fillId="2" borderId="57" xfId="1" applyFont="1" applyFill="1" applyBorder="1" applyAlignment="1" applyProtection="1">
      <alignment horizontal="right" vertical="center"/>
    </xf>
    <xf numFmtId="0" fontId="22" fillId="0" borderId="58" xfId="0" applyFont="1" applyFill="1" applyBorder="1" applyAlignment="1" applyProtection="1">
      <alignment vertical="center" readingOrder="2"/>
    </xf>
    <xf numFmtId="0" fontId="22" fillId="0" borderId="0" xfId="0" applyFont="1" applyFill="1" applyAlignment="1" applyProtection="1">
      <alignment horizontal="center" readingOrder="2"/>
    </xf>
    <xf numFmtId="0" fontId="54" fillId="0" borderId="32" xfId="0" applyFont="1" applyFill="1" applyBorder="1" applyAlignment="1" applyProtection="1">
      <alignment vertical="center" readingOrder="2"/>
    </xf>
    <xf numFmtId="0" fontId="54" fillId="0" borderId="53" xfId="0" applyFont="1" applyFill="1" applyBorder="1" applyAlignment="1" applyProtection="1">
      <alignment vertical="center" readingOrder="2"/>
    </xf>
    <xf numFmtId="0" fontId="54" fillId="0" borderId="59" xfId="0" applyFont="1" applyFill="1" applyBorder="1" applyAlignment="1" applyProtection="1">
      <alignment vertical="center" readingOrder="2"/>
    </xf>
    <xf numFmtId="0" fontId="0" fillId="0" borderId="0" xfId="0" applyFill="1" applyAlignment="1">
      <alignment vertical="center"/>
    </xf>
    <xf numFmtId="0" fontId="22" fillId="0" borderId="0" xfId="0" applyFont="1" applyFill="1" applyAlignment="1" applyProtection="1">
      <alignment horizontal="center" vertical="center" readingOrder="2"/>
    </xf>
    <xf numFmtId="0" fontId="22" fillId="0" borderId="60" xfId="0" applyFont="1" applyFill="1" applyBorder="1" applyAlignment="1" applyProtection="1">
      <alignment vertical="center" readingOrder="2"/>
    </xf>
    <xf numFmtId="0" fontId="22" fillId="0" borderId="61" xfId="0" applyFont="1" applyFill="1" applyBorder="1" applyAlignment="1" applyProtection="1">
      <alignment vertical="center" readingOrder="2"/>
    </xf>
    <xf numFmtId="0" fontId="36" fillId="0" borderId="53" xfId="0" applyFont="1" applyFill="1" applyBorder="1" applyAlignment="1" applyProtection="1">
      <alignment vertical="center" readingOrder="2"/>
    </xf>
    <xf numFmtId="0" fontId="0" fillId="0" borderId="0" xfId="0" applyFill="1" applyBorder="1" applyAlignment="1">
      <alignment vertical="center"/>
    </xf>
    <xf numFmtId="0" fontId="22" fillId="0" borderId="53" xfId="0" applyFont="1" applyFill="1" applyBorder="1" applyAlignment="1" applyProtection="1">
      <alignment readingOrder="2"/>
    </xf>
    <xf numFmtId="0" fontId="22" fillId="0" borderId="58" xfId="0" applyFont="1" applyFill="1" applyBorder="1" applyAlignment="1" applyProtection="1">
      <alignment readingOrder="2"/>
    </xf>
    <xf numFmtId="0" fontId="22" fillId="0" borderId="54" xfId="0" applyFont="1" applyFill="1" applyBorder="1" applyAlignment="1" applyProtection="1">
      <alignment readingOrder="2"/>
    </xf>
    <xf numFmtId="0" fontId="16" fillId="0" borderId="1" xfId="0" applyFont="1" applyFill="1" applyBorder="1" applyAlignment="1"/>
    <xf numFmtId="0" fontId="16" fillId="0" borderId="19" xfId="0" applyFont="1" applyFill="1" applyBorder="1" applyAlignment="1"/>
    <xf numFmtId="0" fontId="12" fillId="0" borderId="64" xfId="1" applyFont="1" applyFill="1" applyBorder="1" applyAlignment="1" applyProtection="1">
      <alignment horizontal="center" vertical="center"/>
    </xf>
    <xf numFmtId="0" fontId="12" fillId="0" borderId="65" xfId="1" applyFont="1" applyFill="1" applyBorder="1" applyAlignment="1" applyProtection="1">
      <alignment horizontal="center" vertical="center"/>
    </xf>
    <xf numFmtId="1" fontId="70" fillId="0" borderId="65" xfId="1" applyNumberFormat="1" applyFont="1" applyFill="1" applyBorder="1" applyAlignment="1" applyProtection="1">
      <alignment horizontal="center" vertical="center"/>
    </xf>
    <xf numFmtId="2" fontId="25" fillId="0" borderId="13" xfId="2" applyNumberFormat="1" applyFont="1" applyFill="1" applyBorder="1" applyAlignment="1" applyProtection="1">
      <alignment vertical="center" readingOrder="2"/>
    </xf>
    <xf numFmtId="0" fontId="41" fillId="0" borderId="10" xfId="2" applyFont="1" applyFill="1" applyBorder="1" applyAlignment="1" applyProtection="1">
      <alignment horizontal="center" vertical="center" readingOrder="2"/>
    </xf>
    <xf numFmtId="0" fontId="41" fillId="0" borderId="0" xfId="2" applyFont="1" applyFill="1" applyBorder="1" applyAlignment="1" applyProtection="1">
      <alignment horizontal="center" vertical="center" readingOrder="2"/>
    </xf>
    <xf numFmtId="0" fontId="41" fillId="0" borderId="23" xfId="2" applyFont="1" applyFill="1" applyBorder="1" applyAlignment="1" applyProtection="1">
      <alignment horizontal="center" vertical="center" readingOrder="2"/>
    </xf>
    <xf numFmtId="0" fontId="26" fillId="0" borderId="20" xfId="0" applyFont="1" applyFill="1" applyBorder="1" applyAlignment="1" applyProtection="1">
      <alignment vertical="center" readingOrder="2"/>
    </xf>
    <xf numFmtId="0" fontId="26" fillId="0" borderId="22" xfId="0" applyFont="1" applyFill="1" applyBorder="1" applyAlignment="1" applyProtection="1">
      <alignment vertical="center" readingOrder="2"/>
    </xf>
    <xf numFmtId="0" fontId="26" fillId="0" borderId="21" xfId="0" applyFont="1" applyFill="1" applyBorder="1" applyAlignment="1" applyProtection="1">
      <alignment vertical="center" readingOrder="2"/>
    </xf>
    <xf numFmtId="0" fontId="111" fillId="0" borderId="0" xfId="0" applyFont="1" applyAlignment="1" applyProtection="1">
      <alignment readingOrder="2"/>
    </xf>
    <xf numFmtId="49" fontId="112" fillId="0" borderId="75" xfId="0" applyNumberFormat="1" applyFont="1" applyFill="1" applyBorder="1" applyAlignment="1" applyProtection="1">
      <alignment vertical="center" shrinkToFit="1" readingOrder="2"/>
    </xf>
    <xf numFmtId="49" fontId="112" fillId="0" borderId="76" xfId="0" applyNumberFormat="1" applyFont="1" applyFill="1" applyBorder="1" applyAlignment="1" applyProtection="1">
      <alignment vertical="center" shrinkToFit="1" readingOrder="2"/>
    </xf>
    <xf numFmtId="0" fontId="111" fillId="0" borderId="0" xfId="0" applyFont="1" applyFill="1" applyProtection="1"/>
    <xf numFmtId="0" fontId="114" fillId="0" borderId="0" xfId="0" applyFont="1" applyAlignment="1">
      <alignment horizontal="right" readingOrder="2"/>
    </xf>
    <xf numFmtId="0" fontId="115" fillId="0" borderId="0" xfId="0" applyFont="1" applyAlignment="1">
      <alignment horizontal="right" readingOrder="2"/>
    </xf>
    <xf numFmtId="0" fontId="0" fillId="0" borderId="0" xfId="0" applyFill="1" applyAlignment="1" applyProtection="1">
      <alignment vertical="center" readingOrder="2"/>
    </xf>
    <xf numFmtId="0" fontId="25" fillId="0" borderId="12" xfId="2" applyFont="1" applyFill="1" applyBorder="1" applyAlignment="1" applyProtection="1">
      <alignment horizontal="center" vertical="center" readingOrder="2"/>
    </xf>
    <xf numFmtId="0" fontId="25" fillId="6" borderId="0" xfId="2" applyFont="1" applyFill="1" applyBorder="1" applyAlignment="1" applyProtection="1">
      <alignment horizontal="center" vertical="center" readingOrder="2"/>
    </xf>
    <xf numFmtId="0" fontId="6" fillId="0" borderId="0" xfId="2" applyFont="1" applyFill="1" applyBorder="1" applyAlignment="1" applyProtection="1">
      <alignment horizontal="right" vertical="center" readingOrder="2"/>
    </xf>
    <xf numFmtId="0" fontId="23" fillId="6" borderId="0" xfId="2" applyFont="1" applyFill="1" applyBorder="1" applyAlignment="1" applyProtection="1">
      <alignment vertical="center" readingOrder="2"/>
    </xf>
    <xf numFmtId="0" fontId="103" fillId="0" borderId="16" xfId="2" applyFont="1" applyFill="1" applyBorder="1" applyAlignment="1" applyProtection="1">
      <alignment readingOrder="2"/>
    </xf>
    <xf numFmtId="2" fontId="65" fillId="0" borderId="14" xfId="2" applyNumberFormat="1" applyFont="1" applyFill="1" applyBorder="1" applyAlignment="1" applyProtection="1">
      <alignment vertical="center" readingOrder="2"/>
    </xf>
    <xf numFmtId="0" fontId="69" fillId="0" borderId="10" xfId="2" applyFont="1" applyFill="1" applyBorder="1" applyAlignment="1" applyProtection="1">
      <alignment horizontal="center" vertical="center" readingOrder="2"/>
    </xf>
    <xf numFmtId="0" fontId="6" fillId="0" borderId="0" xfId="0" applyFont="1" applyFill="1" applyAlignment="1" applyProtection="1">
      <alignment readingOrder="2"/>
    </xf>
    <xf numFmtId="0" fontId="17" fillId="0" borderId="15" xfId="2" applyFont="1" applyFill="1" applyBorder="1" applyAlignment="1" applyProtection="1">
      <alignment horizontal="right" vertical="center" readingOrder="2"/>
    </xf>
    <xf numFmtId="4" fontId="104" fillId="0" borderId="0" xfId="2" applyNumberFormat="1" applyFont="1" applyFill="1" applyBorder="1" applyAlignment="1" applyProtection="1">
      <alignment horizontal="right" vertical="center" readingOrder="2"/>
    </xf>
    <xf numFmtId="4" fontId="104" fillId="0" borderId="0" xfId="2" applyNumberFormat="1" applyFont="1" applyFill="1" applyBorder="1" applyAlignment="1" applyProtection="1">
      <alignment horizontal="center" vertical="center" readingOrder="2"/>
    </xf>
    <xf numFmtId="0" fontId="23" fillId="0" borderId="0" xfId="2" applyFont="1" applyFill="1" applyBorder="1" applyAlignment="1" applyProtection="1">
      <alignment vertical="center" readingOrder="2"/>
    </xf>
    <xf numFmtId="4" fontId="4" fillId="6" borderId="0" xfId="2" applyNumberFormat="1" applyFont="1" applyFill="1" applyBorder="1" applyAlignment="1" applyProtection="1">
      <alignment horizontal="right" vertical="center" readingOrder="2"/>
    </xf>
    <xf numFmtId="4" fontId="4" fillId="0" borderId="0" xfId="2" applyNumberFormat="1" applyFont="1" applyFill="1" applyBorder="1" applyAlignment="1" applyProtection="1">
      <alignment horizontal="right" vertical="center" readingOrder="2"/>
    </xf>
    <xf numFmtId="0" fontId="7" fillId="0" borderId="0" xfId="2" applyFont="1" applyFill="1" applyBorder="1" applyAlignment="1" applyProtection="1">
      <alignment horizontal="center" vertical="center" readingOrder="2"/>
    </xf>
    <xf numFmtId="0" fontId="111" fillId="0" borderId="0" xfId="0" applyNumberFormat="1" applyFont="1" applyAlignment="1" applyProtection="1">
      <alignment horizontal="center" readingOrder="2"/>
    </xf>
    <xf numFmtId="0" fontId="111" fillId="0" borderId="0" xfId="0" applyFont="1" applyAlignment="1" applyProtection="1">
      <alignment horizontal="center" readingOrder="2"/>
    </xf>
    <xf numFmtId="3" fontId="111" fillId="0" borderId="0" xfId="0" applyNumberFormat="1" applyFont="1" applyFill="1" applyAlignment="1" applyProtection="1">
      <alignment horizontal="center" readingOrder="2"/>
    </xf>
    <xf numFmtId="0" fontId="111" fillId="0" borderId="0" xfId="0" applyFont="1" applyFill="1" applyAlignment="1" applyProtection="1">
      <alignment readingOrder="2"/>
    </xf>
    <xf numFmtId="0" fontId="111" fillId="0" borderId="0" xfId="0" applyFont="1" applyFill="1" applyAlignment="1" applyProtection="1">
      <alignment horizontal="center" readingOrder="2"/>
    </xf>
    <xf numFmtId="0" fontId="111" fillId="0" borderId="292" xfId="0" applyFont="1" applyBorder="1" applyAlignment="1" applyProtection="1">
      <alignment readingOrder="2"/>
    </xf>
    <xf numFmtId="0" fontId="111" fillId="0" borderId="293" xfId="0" applyFont="1" applyBorder="1" applyAlignment="1" applyProtection="1">
      <alignment readingOrder="2"/>
    </xf>
    <xf numFmtId="3" fontId="111" fillId="0" borderId="293" xfId="0" applyNumberFormat="1" applyFont="1" applyBorder="1" applyAlignment="1" applyProtection="1">
      <alignment readingOrder="2"/>
    </xf>
    <xf numFmtId="0" fontId="111" fillId="0" borderId="294" xfId="0" applyFont="1" applyBorder="1" applyAlignment="1" applyProtection="1">
      <alignment readingOrder="2"/>
    </xf>
    <xf numFmtId="0" fontId="111" fillId="0" borderId="293" xfId="0" applyFont="1" applyFill="1" applyBorder="1" applyAlignment="1" applyProtection="1">
      <alignment readingOrder="2"/>
    </xf>
    <xf numFmtId="3" fontId="111" fillId="0" borderId="293" xfId="0" applyNumberFormat="1" applyFont="1" applyFill="1" applyBorder="1" applyAlignment="1" applyProtection="1">
      <alignment readingOrder="2"/>
    </xf>
    <xf numFmtId="0" fontId="0" fillId="0" borderId="294" xfId="0" applyFill="1" applyBorder="1" applyAlignment="1" applyProtection="1">
      <alignment readingOrder="2"/>
    </xf>
    <xf numFmtId="0" fontId="0" fillId="0" borderId="0" xfId="0" applyFill="1" applyAlignment="1">
      <alignment horizontal="center" vertical="center"/>
    </xf>
    <xf numFmtId="1" fontId="117" fillId="11" borderId="0" xfId="0" applyNumberFormat="1" applyFont="1" applyFill="1" applyBorder="1" applyAlignment="1" applyProtection="1">
      <alignment vertical="center" shrinkToFit="1" readingOrder="2"/>
    </xf>
    <xf numFmtId="49" fontId="118" fillId="11" borderId="0" xfId="0" applyNumberFormat="1" applyFont="1" applyFill="1" applyBorder="1" applyAlignment="1" applyProtection="1">
      <alignment vertical="center" shrinkToFit="1" readingOrder="2"/>
    </xf>
    <xf numFmtId="0" fontId="119" fillId="11" borderId="0" xfId="0" applyFont="1" applyFill="1" applyBorder="1" applyAlignment="1" applyProtection="1">
      <alignment horizontal="right" readingOrder="2"/>
    </xf>
    <xf numFmtId="0" fontId="111" fillId="11" borderId="0" xfId="0" applyFont="1" applyFill="1" applyBorder="1" applyAlignment="1" applyProtection="1">
      <alignment horizontal="right" readingOrder="2"/>
    </xf>
    <xf numFmtId="0" fontId="119" fillId="11" borderId="0" xfId="0" applyFont="1" applyFill="1" applyBorder="1" applyAlignment="1" applyProtection="1">
      <alignment readingOrder="2"/>
    </xf>
    <xf numFmtId="14" fontId="120" fillId="11" borderId="0" xfId="4" applyNumberFormat="1" applyFont="1" applyFill="1" applyBorder="1" applyAlignment="1" applyProtection="1">
      <alignment vertical="center" shrinkToFit="1" readingOrder="2"/>
    </xf>
    <xf numFmtId="0" fontId="119" fillId="11" borderId="0" xfId="0" applyFont="1" applyFill="1" applyAlignment="1" applyProtection="1">
      <alignment readingOrder="2"/>
    </xf>
    <xf numFmtId="0" fontId="111" fillId="11" borderId="0" xfId="0" applyFont="1" applyFill="1" applyAlignment="1" applyProtection="1">
      <alignment readingOrder="2"/>
    </xf>
    <xf numFmtId="0" fontId="111" fillId="11" borderId="0" xfId="0" applyFont="1" applyFill="1" applyBorder="1" applyAlignment="1" applyProtection="1">
      <alignment readingOrder="2"/>
    </xf>
    <xf numFmtId="49" fontId="121" fillId="11" borderId="0" xfId="0" applyNumberFormat="1" applyFont="1" applyFill="1" applyBorder="1" applyAlignment="1" applyProtection="1">
      <alignment wrapText="1" readingOrder="2"/>
    </xf>
    <xf numFmtId="49" fontId="119" fillId="11" borderId="0" xfId="0" applyNumberFormat="1" applyFont="1" applyFill="1" applyBorder="1" applyAlignment="1" applyProtection="1">
      <alignment readingOrder="2"/>
    </xf>
    <xf numFmtId="0" fontId="114" fillId="11" borderId="0" xfId="0" applyFont="1" applyFill="1" applyAlignment="1">
      <alignment horizontal="right" readingOrder="2"/>
    </xf>
    <xf numFmtId="0" fontId="111" fillId="11" borderId="0" xfId="0" applyFont="1" applyFill="1" applyAlignment="1" applyProtection="1">
      <alignment horizontal="center" readingOrder="2"/>
    </xf>
    <xf numFmtId="0" fontId="122" fillId="11" borderId="0" xfId="1" applyFont="1" applyFill="1" applyBorder="1" applyAlignment="1" applyProtection="1">
      <alignment horizontal="center" vertical="center"/>
    </xf>
    <xf numFmtId="0" fontId="111" fillId="11" borderId="0" xfId="0" applyFont="1" applyFill="1" applyBorder="1" applyAlignment="1" applyProtection="1">
      <alignment horizontal="center" readingOrder="2"/>
    </xf>
    <xf numFmtId="0" fontId="114" fillId="11" borderId="0" xfId="0" applyFont="1" applyFill="1" applyBorder="1" applyAlignment="1">
      <alignment horizontal="right" readingOrder="2"/>
    </xf>
    <xf numFmtId="1" fontId="111" fillId="11" borderId="0" xfId="0" applyNumberFormat="1" applyFont="1" applyFill="1" applyAlignment="1" applyProtection="1">
      <alignment readingOrder="2"/>
    </xf>
    <xf numFmtId="1" fontId="111" fillId="0" borderId="0" xfId="0" applyNumberFormat="1" applyFont="1" applyAlignment="1" applyProtection="1">
      <alignment horizontal="center" readingOrder="2"/>
    </xf>
    <xf numFmtId="168" fontId="77" fillId="0" borderId="0" xfId="1" applyNumberFormat="1" applyFont="1" applyFill="1" applyBorder="1" applyAlignment="1" applyProtection="1">
      <alignment horizontal="center" vertical="center" shrinkToFit="1"/>
    </xf>
    <xf numFmtId="0" fontId="21" fillId="0" borderId="1" xfId="0" applyFont="1" applyFill="1" applyBorder="1" applyAlignment="1" applyProtection="1">
      <alignment horizontal="right" vertical="center" wrapText="1" readingOrder="2"/>
    </xf>
    <xf numFmtId="0" fontId="21" fillId="0" borderId="161" xfId="0" applyFont="1" applyFill="1" applyBorder="1" applyAlignment="1" applyProtection="1">
      <alignment horizontal="right" vertical="center" wrapText="1" readingOrder="2"/>
    </xf>
    <xf numFmtId="168" fontId="77" fillId="2" borderId="0" xfId="1" applyNumberFormat="1" applyFont="1" applyFill="1" applyBorder="1" applyAlignment="1" applyProtection="1">
      <alignment horizontal="center" vertical="center" shrinkToFit="1"/>
    </xf>
    <xf numFmtId="49" fontId="54" fillId="0" borderId="32" xfId="0" applyNumberFormat="1" applyFont="1" applyFill="1" applyBorder="1" applyAlignment="1" applyProtection="1">
      <alignment vertical="center" readingOrder="2"/>
    </xf>
    <xf numFmtId="3" fontId="33" fillId="0" borderId="160" xfId="0" applyNumberFormat="1" applyFont="1" applyFill="1" applyBorder="1" applyAlignment="1" applyProtection="1">
      <alignment vertical="center" readingOrder="2"/>
    </xf>
    <xf numFmtId="3" fontId="33" fillId="0" borderId="1" xfId="0" applyNumberFormat="1" applyFont="1" applyFill="1" applyBorder="1" applyAlignment="1" applyProtection="1">
      <alignment vertical="center" readingOrder="2"/>
    </xf>
    <xf numFmtId="3" fontId="33" fillId="0" borderId="161" xfId="0" applyNumberFormat="1" applyFont="1" applyFill="1" applyBorder="1" applyAlignment="1" applyProtection="1">
      <alignment vertical="center" readingOrder="2"/>
    </xf>
    <xf numFmtId="0" fontId="21" fillId="0" borderId="160" xfId="0" applyFont="1" applyFill="1" applyBorder="1" applyAlignment="1" applyProtection="1">
      <alignment horizontal="right" vertical="center" wrapText="1" readingOrder="2"/>
    </xf>
    <xf numFmtId="0" fontId="12" fillId="0" borderId="64" xfId="1" applyFont="1" applyFill="1" applyBorder="1" applyAlignment="1" applyProtection="1">
      <alignment horizontal="center" vertical="center"/>
    </xf>
    <xf numFmtId="0" fontId="22" fillId="0" borderId="0" xfId="0" applyFont="1" applyFill="1" applyBorder="1" applyAlignment="1" applyProtection="1">
      <alignment vertical="center" readingOrder="2"/>
    </xf>
    <xf numFmtId="0" fontId="22" fillId="0" borderId="53" xfId="0" applyFont="1" applyFill="1" applyBorder="1" applyAlignment="1" applyProtection="1">
      <alignment vertical="center" readingOrder="2"/>
    </xf>
    <xf numFmtId="0" fontId="22" fillId="0" borderId="58" xfId="0" applyFont="1" applyFill="1" applyBorder="1" applyAlignment="1" applyProtection="1">
      <alignment vertical="center" readingOrder="2"/>
    </xf>
    <xf numFmtId="0" fontId="54" fillId="0" borderId="32" xfId="0" applyFont="1" applyFill="1" applyBorder="1" applyAlignment="1" applyProtection="1">
      <alignment vertical="center" readingOrder="2"/>
    </xf>
    <xf numFmtId="0" fontId="54" fillId="0" borderId="53" xfId="0" applyFont="1" applyFill="1" applyBorder="1" applyAlignment="1" applyProtection="1">
      <alignment vertical="center" readingOrder="2"/>
    </xf>
    <xf numFmtId="0" fontId="41" fillId="2" borderId="45" xfId="2" applyFont="1" applyFill="1" applyBorder="1" applyAlignment="1" applyProtection="1">
      <alignment horizontal="center" vertical="center" readingOrder="2"/>
    </xf>
    <xf numFmtId="0" fontId="37" fillId="2" borderId="46" xfId="2" applyFont="1" applyFill="1" applyBorder="1" applyAlignment="1" applyProtection="1">
      <alignment horizontal="right" vertical="center" readingOrder="2"/>
    </xf>
    <xf numFmtId="8" fontId="41" fillId="2" borderId="0" xfId="1" applyNumberFormat="1" applyFont="1" applyFill="1" applyBorder="1" applyAlignment="1" applyProtection="1">
      <alignment horizontal="left" vertical="center" shrinkToFit="1"/>
    </xf>
    <xf numFmtId="0" fontId="12" fillId="2" borderId="0" xfId="1" applyFont="1" applyFill="1" applyBorder="1" applyAlignment="1" applyProtection="1">
      <alignment horizontal="right" vertical="center"/>
    </xf>
    <xf numFmtId="0" fontId="41" fillId="2" borderId="1" xfId="2" applyFont="1" applyFill="1" applyBorder="1" applyAlignment="1" applyProtection="1">
      <alignment horizontal="left" vertical="center" wrapText="1" readingOrder="2"/>
    </xf>
    <xf numFmtId="0" fontId="41" fillId="2" borderId="19" xfId="2" applyFont="1" applyFill="1" applyBorder="1" applyAlignment="1" applyProtection="1">
      <alignment horizontal="left" vertical="center" wrapText="1" readingOrder="2"/>
    </xf>
    <xf numFmtId="0" fontId="43" fillId="2" borderId="1" xfId="2" applyFont="1" applyFill="1" applyBorder="1" applyAlignment="1" applyProtection="1">
      <alignment horizontal="right" wrapText="1" readingOrder="1"/>
    </xf>
    <xf numFmtId="0" fontId="43" fillId="2" borderId="19" xfId="2" applyFont="1" applyFill="1" applyBorder="1" applyAlignment="1" applyProtection="1">
      <alignment horizontal="right" wrapText="1" readingOrder="1"/>
    </xf>
    <xf numFmtId="0" fontId="87" fillId="5" borderId="0" xfId="0" applyFont="1" applyFill="1" applyAlignment="1" applyProtection="1">
      <alignment horizontal="center" vertical="center" readingOrder="2"/>
    </xf>
    <xf numFmtId="0" fontId="89" fillId="0" borderId="0" xfId="0" applyFont="1" applyFill="1" applyBorder="1" applyAlignment="1" applyProtection="1">
      <alignment horizontal="right" readingOrder="2"/>
    </xf>
    <xf numFmtId="0" fontId="111" fillId="11" borderId="0" xfId="0" applyFont="1" applyFill="1" applyBorder="1" applyAlignment="1" applyProtection="1">
      <alignment horizontal="center" readingOrder="2"/>
    </xf>
    <xf numFmtId="0" fontId="119" fillId="11" borderId="0" xfId="0" applyFont="1" applyFill="1" applyBorder="1" applyAlignment="1" applyProtection="1">
      <alignment horizontal="right" readingOrder="2"/>
    </xf>
    <xf numFmtId="0" fontId="111" fillId="11" borderId="0" xfId="0" applyFont="1" applyFill="1" applyBorder="1" applyAlignment="1" applyProtection="1">
      <alignment horizontal="right" readingOrder="2"/>
    </xf>
    <xf numFmtId="0" fontId="113" fillId="0" borderId="0" xfId="0" applyFont="1" applyFill="1" applyAlignment="1" applyProtection="1">
      <alignment readingOrder="2"/>
    </xf>
    <xf numFmtId="8" fontId="113" fillId="0" borderId="0" xfId="1" applyNumberFormat="1" applyFont="1" applyFill="1" applyBorder="1" applyAlignment="1" applyProtection="1">
      <alignment horizontal="center" vertical="center"/>
    </xf>
    <xf numFmtId="0" fontId="113" fillId="0" borderId="0" xfId="0" applyFont="1" applyFill="1"/>
    <xf numFmtId="8" fontId="111" fillId="0" borderId="0" xfId="1" applyNumberFormat="1" applyFont="1" applyFill="1" applyBorder="1" applyAlignment="1" applyProtection="1">
      <alignment horizontal="center" vertical="center"/>
    </xf>
    <xf numFmtId="0" fontId="111" fillId="0" borderId="0" xfId="0" applyFont="1" applyFill="1"/>
    <xf numFmtId="0" fontId="122" fillId="0" borderId="0" xfId="1" applyFont="1" applyFill="1" applyBorder="1" applyAlignment="1" applyProtection="1">
      <alignment horizontal="center" vertical="center"/>
    </xf>
    <xf numFmtId="0" fontId="111" fillId="0" borderId="0" xfId="0" applyFont="1" applyFill="1" applyBorder="1" applyAlignment="1" applyProtection="1">
      <alignment readingOrder="2"/>
    </xf>
    <xf numFmtId="0" fontId="111" fillId="0" borderId="0" xfId="0" applyFont="1" applyFill="1" applyBorder="1"/>
    <xf numFmtId="0" fontId="13" fillId="0" borderId="0" xfId="1" applyFont="1" applyFill="1" applyBorder="1" applyAlignment="1" applyProtection="1">
      <alignment vertical="center"/>
    </xf>
    <xf numFmtId="8" fontId="4" fillId="0" borderId="0" xfId="1" applyNumberFormat="1" applyFont="1" applyFill="1" applyBorder="1" applyAlignment="1" applyProtection="1">
      <alignment horizontal="right" vertical="center"/>
    </xf>
    <xf numFmtId="0" fontId="13" fillId="0" borderId="0" xfId="1" applyFont="1" applyFill="1" applyBorder="1" applyAlignment="1" applyProtection="1">
      <alignment horizontal="center" vertical="center" wrapText="1"/>
    </xf>
    <xf numFmtId="8" fontId="6" fillId="0" borderId="0" xfId="1" applyNumberFormat="1" applyFont="1" applyFill="1" applyBorder="1" applyAlignment="1" applyProtection="1">
      <alignment horizontal="center" vertical="center"/>
    </xf>
    <xf numFmtId="8" fontId="116" fillId="0" borderId="0" xfId="1" applyNumberFormat="1" applyFont="1" applyFill="1" applyBorder="1" applyAlignment="1" applyProtection="1">
      <alignment horizontal="center" vertical="center"/>
    </xf>
    <xf numFmtId="4" fontId="23" fillId="0" borderId="0" xfId="2" applyNumberFormat="1" applyFont="1" applyFill="1" applyBorder="1" applyAlignment="1" applyProtection="1">
      <alignment horizontal="right" vertical="top" readingOrder="2"/>
    </xf>
    <xf numFmtId="0" fontId="1" fillId="0" borderId="0" xfId="0" applyFont="1"/>
    <xf numFmtId="0" fontId="1" fillId="0" borderId="0" xfId="0" applyFont="1" applyFill="1" applyAlignment="1" applyProtection="1">
      <alignment horizontal="center" readingOrder="2"/>
    </xf>
    <xf numFmtId="1" fontId="70" fillId="0" borderId="64" xfId="1" applyNumberFormat="1" applyFont="1" applyFill="1" applyBorder="1" applyAlignment="1" applyProtection="1">
      <alignment horizontal="center" vertical="center"/>
    </xf>
    <xf numFmtId="0" fontId="44" fillId="0" borderId="0" xfId="2" applyFont="1" applyFill="1" applyBorder="1" applyAlignment="1" applyProtection="1">
      <alignment horizontal="right" vertical="center" readingOrder="2"/>
    </xf>
    <xf numFmtId="164" fontId="20" fillId="0" borderId="19" xfId="2" applyNumberFormat="1" applyFont="1" applyFill="1" applyBorder="1" applyAlignment="1" applyProtection="1">
      <alignment horizontal="right" vertical="center" shrinkToFit="1" readingOrder="2"/>
    </xf>
    <xf numFmtId="0" fontId="44" fillId="0" borderId="327" xfId="2" applyFont="1" applyFill="1" applyBorder="1" applyAlignment="1" applyProtection="1">
      <alignment horizontal="right" vertical="center" readingOrder="2"/>
    </xf>
    <xf numFmtId="0" fontId="0" fillId="12" borderId="0" xfId="0" applyFill="1" applyAlignment="1" applyProtection="1">
      <alignment shrinkToFit="1"/>
    </xf>
    <xf numFmtId="0" fontId="0" fillId="12" borderId="0" xfId="0" applyFill="1" applyBorder="1" applyAlignment="1" applyProtection="1">
      <alignment shrinkToFit="1"/>
    </xf>
    <xf numFmtId="1" fontId="133" fillId="2" borderId="41" xfId="1" applyNumberFormat="1" applyFont="1" applyFill="1" applyBorder="1" applyAlignment="1" applyProtection="1">
      <alignment horizontal="center" vertical="center"/>
    </xf>
    <xf numFmtId="1" fontId="133" fillId="2" borderId="42" xfId="1" applyNumberFormat="1" applyFont="1" applyFill="1" applyBorder="1" applyAlignment="1" applyProtection="1">
      <alignment horizontal="center" vertical="center"/>
    </xf>
    <xf numFmtId="9" fontId="0" fillId="0" borderId="0" xfId="0" applyNumberFormat="1"/>
    <xf numFmtId="0" fontId="0" fillId="0" borderId="53" xfId="0" applyFill="1" applyBorder="1" applyAlignment="1">
      <alignment vertical="center"/>
    </xf>
    <xf numFmtId="0" fontId="0" fillId="0" borderId="59" xfId="0" applyFill="1" applyBorder="1" applyAlignment="1">
      <alignment vertical="center"/>
    </xf>
    <xf numFmtId="0" fontId="37" fillId="0" borderId="215" xfId="0" applyFont="1" applyFill="1" applyBorder="1" applyAlignment="1" applyProtection="1">
      <alignment horizontal="center" vertical="center" wrapText="1" readingOrder="2"/>
    </xf>
    <xf numFmtId="0" fontId="37" fillId="0" borderId="216" xfId="0" applyFont="1" applyFill="1" applyBorder="1" applyAlignment="1" applyProtection="1">
      <alignment horizontal="center" vertical="center" wrapText="1" readingOrder="2"/>
    </xf>
    <xf numFmtId="0" fontId="37" fillId="0" borderId="217" xfId="0" applyFont="1" applyFill="1" applyBorder="1" applyAlignment="1" applyProtection="1">
      <alignment horizontal="center" vertical="center" wrapText="1" readingOrder="2"/>
    </xf>
    <xf numFmtId="0" fontId="37" fillId="0" borderId="67" xfId="0" applyFont="1" applyFill="1" applyBorder="1" applyAlignment="1" applyProtection="1">
      <alignment horizontal="center" vertical="center" wrapText="1" readingOrder="2"/>
    </xf>
    <xf numFmtId="0" fontId="37" fillId="0" borderId="0" xfId="0" applyFont="1" applyFill="1" applyBorder="1" applyAlignment="1" applyProtection="1">
      <alignment horizontal="center" vertical="center" wrapText="1" readingOrder="2"/>
    </xf>
    <xf numFmtId="0" fontId="37" fillId="0" borderId="68" xfId="0" applyFont="1" applyFill="1" applyBorder="1" applyAlignment="1" applyProtection="1">
      <alignment horizontal="center" vertical="center" wrapText="1" readingOrder="2"/>
    </xf>
    <xf numFmtId="0" fontId="37" fillId="0" borderId="72" xfId="0" applyFont="1" applyFill="1" applyBorder="1" applyAlignment="1" applyProtection="1">
      <alignment horizontal="center" vertical="center" wrapText="1" readingOrder="2"/>
    </xf>
    <xf numFmtId="0" fontId="37" fillId="0" borderId="73" xfId="0" applyFont="1" applyFill="1" applyBorder="1" applyAlignment="1" applyProtection="1">
      <alignment horizontal="center" vertical="center" wrapText="1" readingOrder="2"/>
    </xf>
    <xf numFmtId="0" fontId="37" fillId="0" borderId="74" xfId="0" applyFont="1" applyFill="1" applyBorder="1" applyAlignment="1" applyProtection="1">
      <alignment horizontal="center" vertical="center" wrapText="1" readingOrder="2"/>
    </xf>
    <xf numFmtId="0" fontId="44" fillId="2" borderId="258" xfId="1" applyFont="1" applyFill="1" applyBorder="1" applyAlignment="1" applyProtection="1">
      <alignment horizontal="center" vertical="center"/>
    </xf>
    <xf numFmtId="0" fontId="44" fillId="2" borderId="254" xfId="1" applyFont="1" applyFill="1" applyBorder="1" applyAlignment="1" applyProtection="1">
      <alignment horizontal="center" vertical="center"/>
    </xf>
    <xf numFmtId="0" fontId="44" fillId="2" borderId="304" xfId="1" applyFont="1" applyFill="1" applyBorder="1" applyAlignment="1" applyProtection="1">
      <alignment horizontal="center" vertical="center"/>
    </xf>
    <xf numFmtId="166" fontId="61" fillId="0" borderId="335" xfId="1" applyNumberFormat="1" applyFont="1" applyFill="1" applyBorder="1" applyAlignment="1" applyProtection="1">
      <alignment horizontal="right" vertical="center" shrinkToFit="1"/>
    </xf>
    <xf numFmtId="0" fontId="37" fillId="2" borderId="103" xfId="2" applyFont="1" applyFill="1" applyBorder="1" applyAlignment="1" applyProtection="1">
      <alignment horizontal="right" vertical="center" readingOrder="2"/>
    </xf>
    <xf numFmtId="0" fontId="37" fillId="2" borderId="104" xfId="2" applyFont="1" applyFill="1" applyBorder="1" applyAlignment="1" applyProtection="1">
      <alignment horizontal="right" vertical="center" readingOrder="2"/>
    </xf>
    <xf numFmtId="164" fontId="12" fillId="2" borderId="105" xfId="2" applyNumberFormat="1" applyFont="1" applyFill="1" applyBorder="1" applyAlignment="1" applyProtection="1">
      <alignment horizontal="right" vertical="center" shrinkToFit="1" readingOrder="1"/>
    </xf>
    <xf numFmtId="164" fontId="12" fillId="2" borderId="106" xfId="2" applyNumberFormat="1" applyFont="1" applyFill="1" applyBorder="1" applyAlignment="1" applyProtection="1">
      <alignment horizontal="right" vertical="center" shrinkToFit="1" readingOrder="1"/>
    </xf>
    <xf numFmtId="164" fontId="12" fillId="2" borderId="107" xfId="2" applyNumberFormat="1" applyFont="1" applyFill="1" applyBorder="1" applyAlignment="1" applyProtection="1">
      <alignment horizontal="right" vertical="center" shrinkToFit="1" readingOrder="1"/>
    </xf>
    <xf numFmtId="0" fontId="0" fillId="0" borderId="37" xfId="0" applyBorder="1"/>
    <xf numFmtId="0" fontId="0" fillId="0" borderId="38" xfId="0" applyBorder="1"/>
    <xf numFmtId="8" fontId="79" fillId="0" borderId="33" xfId="1" applyNumberFormat="1" applyFont="1" applyFill="1" applyBorder="1" applyAlignment="1" applyProtection="1">
      <alignment horizontal="center" vertical="center" shrinkToFit="1"/>
    </xf>
    <xf numFmtId="8" fontId="79" fillId="0" borderId="120" xfId="1" applyNumberFormat="1" applyFont="1" applyFill="1" applyBorder="1" applyAlignment="1" applyProtection="1">
      <alignment horizontal="center" vertical="center" shrinkToFit="1"/>
    </xf>
    <xf numFmtId="4" fontId="61" fillId="2" borderId="101" xfId="1" applyNumberFormat="1" applyFont="1" applyFill="1" applyBorder="1" applyAlignment="1" applyProtection="1">
      <alignment horizontal="right" vertical="center" shrinkToFit="1"/>
    </xf>
    <xf numFmtId="4" fontId="61" fillId="2" borderId="102" xfId="1" applyNumberFormat="1" applyFont="1" applyFill="1" applyBorder="1" applyAlignment="1" applyProtection="1">
      <alignment horizontal="right" vertical="center" shrinkToFit="1"/>
    </xf>
    <xf numFmtId="164" fontId="12" fillId="2" borderId="101" xfId="1" applyNumberFormat="1" applyFont="1" applyFill="1" applyBorder="1" applyAlignment="1" applyProtection="1">
      <alignment vertical="center" shrinkToFit="1"/>
    </xf>
    <xf numFmtId="169" fontId="12" fillId="0" borderId="2" xfId="0" applyNumberFormat="1" applyFont="1" applyFill="1" applyBorder="1" applyAlignment="1" applyProtection="1">
      <alignment horizontal="center" vertical="center" shrinkToFit="1" readingOrder="2"/>
    </xf>
    <xf numFmtId="4" fontId="38" fillId="0" borderId="2" xfId="0" applyNumberFormat="1" applyFont="1" applyFill="1" applyBorder="1" applyAlignment="1" applyProtection="1">
      <alignment horizontal="center" vertical="center" readingOrder="2"/>
    </xf>
    <xf numFmtId="3" fontId="12" fillId="0" borderId="2" xfId="0" applyNumberFormat="1" applyFont="1" applyFill="1" applyBorder="1" applyAlignment="1" applyProtection="1">
      <alignment horizontal="center" vertical="center" shrinkToFit="1" readingOrder="2"/>
    </xf>
    <xf numFmtId="0" fontId="12" fillId="0" borderId="2" xfId="0" applyNumberFormat="1" applyFont="1" applyFill="1" applyBorder="1" applyAlignment="1" applyProtection="1">
      <alignment horizontal="center" vertical="center" shrinkToFit="1" readingOrder="2"/>
    </xf>
    <xf numFmtId="164" fontId="42" fillId="0" borderId="326" xfId="2" applyNumberFormat="1" applyFont="1" applyFill="1" applyBorder="1" applyAlignment="1" applyProtection="1">
      <alignment vertical="center" shrinkToFit="1" readingOrder="1"/>
    </xf>
    <xf numFmtId="164" fontId="42" fillId="0" borderId="327" xfId="2" applyNumberFormat="1" applyFont="1" applyFill="1" applyBorder="1" applyAlignment="1" applyProtection="1">
      <alignment vertical="center" shrinkToFit="1" readingOrder="1"/>
    </xf>
    <xf numFmtId="0" fontId="38" fillId="0" borderId="2" xfId="0" applyFont="1" applyFill="1" applyBorder="1" applyAlignment="1" applyProtection="1">
      <alignment horizontal="center" vertical="center" wrapText="1" readingOrder="2"/>
    </xf>
    <xf numFmtId="164" fontId="12" fillId="0" borderId="318" xfId="2" applyNumberFormat="1" applyFont="1" applyFill="1" applyBorder="1" applyAlignment="1" applyProtection="1">
      <alignment horizontal="right" vertical="center" shrinkToFit="1" readingOrder="1"/>
    </xf>
    <xf numFmtId="164" fontId="12" fillId="0" borderId="319" xfId="2" applyNumberFormat="1" applyFont="1" applyFill="1" applyBorder="1" applyAlignment="1" applyProtection="1">
      <alignment horizontal="right" vertical="center" shrinkToFit="1" readingOrder="1"/>
    </xf>
    <xf numFmtId="8" fontId="47" fillId="0" borderId="33" xfId="1" applyNumberFormat="1" applyFont="1" applyFill="1" applyBorder="1" applyAlignment="1" applyProtection="1">
      <alignment horizontal="center" vertical="center" shrinkToFit="1"/>
    </xf>
    <xf numFmtId="8" fontId="47" fillId="0" borderId="120" xfId="1" applyNumberFormat="1" applyFont="1" applyFill="1" applyBorder="1" applyAlignment="1" applyProtection="1">
      <alignment horizontal="center" vertical="center" shrinkToFit="1"/>
    </xf>
    <xf numFmtId="8" fontId="47" fillId="0" borderId="121" xfId="1" applyNumberFormat="1" applyFont="1" applyFill="1" applyBorder="1" applyAlignment="1" applyProtection="1">
      <alignment horizontal="center" vertical="center" shrinkToFit="1"/>
    </xf>
    <xf numFmtId="4" fontId="79" fillId="0" borderId="33" xfId="1" applyNumberFormat="1" applyFont="1" applyFill="1" applyBorder="1" applyAlignment="1" applyProtection="1">
      <alignment horizontal="center" vertical="center" shrinkToFit="1"/>
    </xf>
    <xf numFmtId="4" fontId="79" fillId="0" borderId="120" xfId="1" applyNumberFormat="1" applyFont="1" applyFill="1" applyBorder="1" applyAlignment="1" applyProtection="1">
      <alignment horizontal="center" vertical="center" shrinkToFit="1"/>
    </xf>
    <xf numFmtId="4" fontId="79" fillId="0" borderId="121" xfId="1" applyNumberFormat="1" applyFont="1" applyFill="1" applyBorder="1" applyAlignment="1" applyProtection="1">
      <alignment horizontal="center" vertical="center" shrinkToFit="1"/>
    </xf>
    <xf numFmtId="0" fontId="12" fillId="0" borderId="298" xfId="2" applyFont="1" applyFill="1" applyBorder="1" applyAlignment="1" applyProtection="1">
      <alignment horizontal="center" vertical="center" readingOrder="2"/>
    </xf>
    <xf numFmtId="0" fontId="34" fillId="0" borderId="0" xfId="0" applyFont="1" applyFill="1" applyBorder="1" applyAlignment="1" applyProtection="1">
      <alignment vertical="center" readingOrder="2"/>
    </xf>
    <xf numFmtId="0" fontId="34" fillId="0" borderId="20" xfId="0" applyFont="1" applyFill="1" applyBorder="1" applyAlignment="1" applyProtection="1">
      <alignment vertical="center" readingOrder="2"/>
    </xf>
    <xf numFmtId="0" fontId="34" fillId="0" borderId="21" xfId="0" applyFont="1" applyFill="1" applyBorder="1" applyAlignment="1" applyProtection="1">
      <alignment vertical="center" readingOrder="2"/>
    </xf>
    <xf numFmtId="0" fontId="42" fillId="0" borderId="10" xfId="2" applyFont="1" applyFill="1" applyBorder="1" applyAlignment="1" applyProtection="1">
      <alignment horizontal="center" wrapText="1" readingOrder="2"/>
    </xf>
    <xf numFmtId="0" fontId="42" fillId="0" borderId="0" xfId="2" applyFont="1" applyFill="1" applyBorder="1" applyAlignment="1" applyProtection="1">
      <alignment horizontal="center" wrapText="1" readingOrder="2"/>
    </xf>
    <xf numFmtId="0" fontId="42" fillId="0" borderId="23" xfId="2" applyFont="1" applyFill="1" applyBorder="1" applyAlignment="1" applyProtection="1">
      <alignment horizontal="center" wrapText="1" readingOrder="2"/>
    </xf>
    <xf numFmtId="164" fontId="12" fillId="0" borderId="312" xfId="2" applyNumberFormat="1" applyFont="1" applyFill="1" applyBorder="1" applyAlignment="1" applyProtection="1">
      <alignment horizontal="right" vertical="center" shrinkToFit="1" readingOrder="1"/>
    </xf>
    <xf numFmtId="164" fontId="12" fillId="0" borderId="313" xfId="2" applyNumberFormat="1" applyFont="1" applyFill="1" applyBorder="1" applyAlignment="1" applyProtection="1">
      <alignment horizontal="right" vertical="center" shrinkToFit="1" readingOrder="1"/>
    </xf>
    <xf numFmtId="0" fontId="54" fillId="0" borderId="167" xfId="2" applyFont="1" applyFill="1" applyBorder="1" applyAlignment="1" applyProtection="1">
      <alignment horizontal="right" vertical="center" readingOrder="2"/>
    </xf>
    <xf numFmtId="0" fontId="54" fillId="0" borderId="168" xfId="2" applyFont="1" applyFill="1" applyBorder="1" applyAlignment="1" applyProtection="1">
      <alignment horizontal="right" vertical="center" readingOrder="2"/>
    </xf>
    <xf numFmtId="0" fontId="54" fillId="0" borderId="169" xfId="2" applyFont="1" applyFill="1" applyBorder="1" applyAlignment="1" applyProtection="1">
      <alignment horizontal="right" vertical="center" readingOrder="2"/>
    </xf>
    <xf numFmtId="164" fontId="42" fillId="0" borderId="311" xfId="2" applyNumberFormat="1" applyFont="1" applyFill="1" applyBorder="1" applyAlignment="1" applyProtection="1">
      <alignment horizontal="right" vertical="center" shrinkToFit="1" readingOrder="1"/>
    </xf>
    <xf numFmtId="164" fontId="42" fillId="0" borderId="312" xfId="2" applyNumberFormat="1" applyFont="1" applyFill="1" applyBorder="1" applyAlignment="1" applyProtection="1">
      <alignment horizontal="right" vertical="center" shrinkToFit="1" readingOrder="1"/>
    </xf>
    <xf numFmtId="0" fontId="46" fillId="0" borderId="172" xfId="2" applyFont="1" applyFill="1" applyBorder="1" applyAlignment="1" applyProtection="1">
      <alignment horizontal="center" vertical="center" readingOrder="2"/>
    </xf>
    <xf numFmtId="0" fontId="46" fillId="0" borderId="173" xfId="2" applyFont="1" applyFill="1" applyBorder="1" applyAlignment="1" applyProtection="1">
      <alignment horizontal="center" vertical="center" readingOrder="2"/>
    </xf>
    <xf numFmtId="0" fontId="46" fillId="0" borderId="174" xfId="2" applyFont="1" applyFill="1" applyBorder="1" applyAlignment="1" applyProtection="1">
      <alignment horizontal="center" vertical="center" readingOrder="2"/>
    </xf>
    <xf numFmtId="165" fontId="73" fillId="0" borderId="2" xfId="1" applyNumberFormat="1" applyFont="1" applyFill="1" applyBorder="1" applyAlignment="1" applyProtection="1">
      <alignment horizontal="right" vertical="center" shrinkToFit="1"/>
    </xf>
    <xf numFmtId="0" fontId="71" fillId="0" borderId="2" xfId="1" applyFont="1" applyFill="1" applyBorder="1" applyAlignment="1" applyProtection="1">
      <alignment horizontal="center" vertical="center" shrinkToFit="1"/>
    </xf>
    <xf numFmtId="0" fontId="21" fillId="0" borderId="0" xfId="2" applyFont="1" applyFill="1" applyBorder="1" applyAlignment="1" applyProtection="1">
      <alignment vertical="center" readingOrder="2"/>
    </xf>
    <xf numFmtId="0" fontId="21" fillId="0" borderId="0" xfId="2" applyFont="1" applyFill="1" applyBorder="1" applyAlignment="1" applyProtection="1">
      <alignment vertical="center" shrinkToFit="1" readingOrder="2"/>
    </xf>
    <xf numFmtId="4" fontId="43" fillId="0" borderId="335" xfId="1" applyNumberFormat="1" applyFont="1" applyFill="1" applyBorder="1" applyAlignment="1" applyProtection="1">
      <alignment horizontal="center" vertical="center" shrinkToFit="1"/>
    </xf>
    <xf numFmtId="0" fontId="34" fillId="0" borderId="26" xfId="0" applyFont="1" applyFill="1" applyBorder="1" applyAlignment="1" applyProtection="1">
      <alignment vertical="center" readingOrder="2"/>
    </xf>
    <xf numFmtId="0" fontId="12" fillId="0" borderId="2" xfId="0" applyFont="1" applyFill="1" applyBorder="1" applyAlignment="1" applyProtection="1">
      <alignment horizontal="center" vertical="center" shrinkToFit="1" readingOrder="2"/>
    </xf>
    <xf numFmtId="0" fontId="42" fillId="0" borderId="191" xfId="2" applyFont="1" applyFill="1" applyBorder="1" applyAlignment="1" applyProtection="1">
      <alignment horizontal="right" readingOrder="2"/>
    </xf>
    <xf numFmtId="0" fontId="42" fillId="0" borderId="192" xfId="2" applyFont="1" applyFill="1" applyBorder="1" applyAlignment="1" applyProtection="1">
      <alignment horizontal="right" readingOrder="2"/>
    </xf>
    <xf numFmtId="0" fontId="42" fillId="0" borderId="193" xfId="2" applyFont="1" applyFill="1" applyBorder="1" applyAlignment="1" applyProtection="1">
      <alignment horizontal="right" readingOrder="2"/>
    </xf>
    <xf numFmtId="0" fontId="125" fillId="0" borderId="2" xfId="0" applyFont="1" applyFill="1" applyBorder="1" applyAlignment="1" applyProtection="1">
      <alignment horizontal="center" vertical="center" wrapText="1" readingOrder="2"/>
    </xf>
    <xf numFmtId="165" fontId="47" fillId="0" borderId="33" xfId="1" applyNumberFormat="1" applyFont="1" applyFill="1" applyBorder="1" applyAlignment="1" applyProtection="1">
      <alignment horizontal="right" vertical="center" shrinkToFit="1"/>
    </xf>
    <xf numFmtId="165" fontId="47" fillId="0" borderId="120" xfId="1" applyNumberFormat="1" applyFont="1" applyFill="1" applyBorder="1" applyAlignment="1" applyProtection="1">
      <alignment horizontal="right" vertical="center" shrinkToFit="1"/>
    </xf>
    <xf numFmtId="165" fontId="47" fillId="0" borderId="121" xfId="1" applyNumberFormat="1" applyFont="1" applyFill="1" applyBorder="1" applyAlignment="1" applyProtection="1">
      <alignment horizontal="right" vertical="center" shrinkToFit="1"/>
    </xf>
    <xf numFmtId="9" fontId="41" fillId="0" borderId="19" xfId="3" applyFont="1" applyFill="1" applyBorder="1" applyAlignment="1" applyProtection="1">
      <alignment vertical="center" readingOrder="2"/>
    </xf>
    <xf numFmtId="0" fontId="44" fillId="0" borderId="317" xfId="2" applyFont="1" applyFill="1" applyBorder="1" applyAlignment="1" applyProtection="1">
      <alignment horizontal="right" vertical="center" readingOrder="2"/>
    </xf>
    <xf numFmtId="0" fontId="44" fillId="0" borderId="318" xfId="2" applyFont="1" applyFill="1" applyBorder="1" applyAlignment="1" applyProtection="1">
      <alignment horizontal="right" vertical="center" readingOrder="2"/>
    </xf>
    <xf numFmtId="164" fontId="21" fillId="0" borderId="335" xfId="2" applyNumberFormat="1" applyFont="1" applyFill="1" applyBorder="1" applyAlignment="1" applyProtection="1">
      <alignment shrinkToFit="1"/>
    </xf>
    <xf numFmtId="0" fontId="45" fillId="2" borderId="117" xfId="1" applyFont="1" applyFill="1" applyBorder="1" applyAlignment="1" applyProtection="1">
      <alignment horizontal="center" vertical="top" wrapText="1"/>
    </xf>
    <xf numFmtId="0" fontId="45" fillId="2" borderId="118" xfId="1" applyFont="1" applyFill="1" applyBorder="1" applyAlignment="1" applyProtection="1">
      <alignment horizontal="center" vertical="top" wrapText="1"/>
    </xf>
    <xf numFmtId="0" fontId="45" fillId="2" borderId="101" xfId="1" applyFont="1" applyFill="1" applyBorder="1" applyAlignment="1" applyProtection="1">
      <alignment horizontal="center" vertical="top" wrapText="1"/>
    </xf>
    <xf numFmtId="0" fontId="45" fillId="2" borderId="102" xfId="1" applyFont="1" applyFill="1" applyBorder="1" applyAlignment="1" applyProtection="1">
      <alignment horizontal="center" vertical="top" wrapText="1"/>
    </xf>
    <xf numFmtId="0" fontId="45" fillId="0" borderId="335" xfId="1" applyFont="1" applyFill="1" applyBorder="1" applyAlignment="1" applyProtection="1">
      <alignment horizontal="center" vertical="center" wrapText="1"/>
    </xf>
    <xf numFmtId="164" fontId="12" fillId="2" borderId="108" xfId="2" applyNumberFormat="1" applyFont="1" applyFill="1" applyBorder="1" applyAlignment="1" applyProtection="1">
      <alignment horizontal="right" vertical="center" shrinkToFit="1" readingOrder="1"/>
    </xf>
    <xf numFmtId="164" fontId="12" fillId="2" borderId="109" xfId="2" applyNumberFormat="1" applyFont="1" applyFill="1" applyBorder="1" applyAlignment="1" applyProtection="1">
      <alignment horizontal="right" vertical="center" shrinkToFit="1" readingOrder="1"/>
    </xf>
    <xf numFmtId="164" fontId="12" fillId="2" borderId="110" xfId="2" applyNumberFormat="1" applyFont="1" applyFill="1" applyBorder="1" applyAlignment="1" applyProtection="1">
      <alignment horizontal="right" vertical="center" shrinkToFit="1" readingOrder="1"/>
    </xf>
    <xf numFmtId="0" fontId="44" fillId="2" borderId="101" xfId="1" applyFont="1" applyFill="1" applyBorder="1" applyAlignment="1" applyProtection="1">
      <alignment horizontal="center" vertical="center"/>
    </xf>
    <xf numFmtId="0" fontId="44" fillId="2" borderId="102" xfId="1" applyFont="1" applyFill="1" applyBorder="1" applyAlignment="1" applyProtection="1">
      <alignment horizontal="center" vertical="center"/>
    </xf>
    <xf numFmtId="0" fontId="32" fillId="0" borderId="66" xfId="0" applyFont="1" applyFill="1" applyBorder="1" applyAlignment="1" applyProtection="1">
      <alignment horizontal="center" vertical="center" readingOrder="2"/>
    </xf>
    <xf numFmtId="0" fontId="32" fillId="0" borderId="0" xfId="0" applyFont="1" applyFill="1" applyBorder="1" applyAlignment="1" applyProtection="1">
      <alignment horizontal="center" vertical="center" readingOrder="2"/>
    </xf>
    <xf numFmtId="0" fontId="32" fillId="0" borderId="54" xfId="0" applyFont="1" applyFill="1" applyBorder="1" applyAlignment="1" applyProtection="1">
      <alignment horizontal="center" vertical="center" readingOrder="2"/>
    </xf>
    <xf numFmtId="0" fontId="32" fillId="0" borderId="69" xfId="0" applyFont="1" applyFill="1" applyBorder="1" applyAlignment="1" applyProtection="1">
      <alignment horizontal="center" vertical="center" readingOrder="2"/>
    </xf>
    <xf numFmtId="0" fontId="32" fillId="0" borderId="70" xfId="0" applyFont="1" applyFill="1" applyBorder="1" applyAlignment="1" applyProtection="1">
      <alignment horizontal="center" vertical="center" readingOrder="2"/>
    </xf>
    <xf numFmtId="0" fontId="32" fillId="0" borderId="71" xfId="0" applyFont="1" applyFill="1" applyBorder="1" applyAlignment="1" applyProtection="1">
      <alignment horizontal="center" vertical="center" readingOrder="2"/>
    </xf>
    <xf numFmtId="7" fontId="61" fillId="2" borderId="33" xfId="5" applyNumberFormat="1" applyFont="1" applyFill="1" applyBorder="1" applyAlignment="1" applyProtection="1">
      <alignment horizontal="center" vertical="center" shrinkToFit="1"/>
    </xf>
    <xf numFmtId="7" fontId="61" fillId="2" borderId="120" xfId="5" applyNumberFormat="1" applyFont="1" applyFill="1" applyBorder="1" applyAlignment="1" applyProtection="1">
      <alignment horizontal="center" vertical="center" shrinkToFit="1"/>
    </xf>
    <xf numFmtId="7" fontId="61" fillId="2" borderId="121" xfId="5" applyNumberFormat="1" applyFont="1" applyFill="1" applyBorder="1" applyAlignment="1" applyProtection="1">
      <alignment horizontal="center" vertical="center" shrinkToFit="1"/>
    </xf>
    <xf numFmtId="0" fontId="37" fillId="2" borderId="46" xfId="2" applyFont="1" applyFill="1" applyBorder="1" applyAlignment="1" applyProtection="1">
      <alignment horizontal="right" vertical="center" readingOrder="2"/>
    </xf>
    <xf numFmtId="0" fontId="37" fillId="2" borderId="123" xfId="2" applyFont="1" applyFill="1" applyBorder="1" applyAlignment="1" applyProtection="1">
      <alignment horizontal="right" vertical="center" readingOrder="2"/>
    </xf>
    <xf numFmtId="0" fontId="46" fillId="0" borderId="335" xfId="2" applyFont="1" applyFill="1" applyBorder="1" applyAlignment="1" applyProtection="1">
      <alignment horizontal="center" wrapText="1"/>
    </xf>
    <xf numFmtId="0" fontId="44" fillId="2" borderId="117" xfId="2" applyFont="1" applyFill="1" applyBorder="1" applyAlignment="1" applyProtection="1">
      <alignment horizontal="center" vertical="top" wrapText="1"/>
    </xf>
    <xf numFmtId="0" fontId="44" fillId="2" borderId="101" xfId="2" applyFont="1" applyFill="1" applyBorder="1" applyAlignment="1" applyProtection="1">
      <alignment horizontal="center" vertical="top" wrapText="1"/>
    </xf>
    <xf numFmtId="164" fontId="21" fillId="9" borderId="285" xfId="2" applyNumberFormat="1" applyFont="1" applyFill="1" applyBorder="1" applyAlignment="1" applyProtection="1">
      <alignment horizontal="right" vertical="center" shrinkToFit="1" readingOrder="1"/>
      <protection locked="0"/>
    </xf>
    <xf numFmtId="164" fontId="21" fillId="9" borderId="17" xfId="2" applyNumberFormat="1" applyFont="1" applyFill="1" applyBorder="1" applyAlignment="1" applyProtection="1">
      <alignment horizontal="right" vertical="center" shrinkToFit="1" readingOrder="1"/>
      <protection locked="0"/>
    </xf>
    <xf numFmtId="164" fontId="21" fillId="9" borderId="18" xfId="2" applyNumberFormat="1" applyFont="1" applyFill="1" applyBorder="1" applyAlignment="1" applyProtection="1">
      <alignment horizontal="right" vertical="center" shrinkToFit="1" readingOrder="1"/>
      <protection locked="0"/>
    </xf>
    <xf numFmtId="164" fontId="21" fillId="2" borderId="149" xfId="2" applyNumberFormat="1" applyFont="1" applyFill="1" applyBorder="1" applyAlignment="1" applyProtection="1">
      <alignment horizontal="right" vertical="center" shrinkToFit="1" readingOrder="1"/>
    </xf>
    <xf numFmtId="0" fontId="0" fillId="0" borderId="17" xfId="0" applyBorder="1"/>
    <xf numFmtId="0" fontId="0" fillId="0" borderId="150" xfId="0" applyBorder="1"/>
    <xf numFmtId="0" fontId="68" fillId="0" borderId="335" xfId="1" applyFont="1" applyFill="1" applyBorder="1" applyAlignment="1" applyProtection="1">
      <alignment vertical="center" wrapText="1"/>
    </xf>
    <xf numFmtId="0" fontId="45" fillId="2" borderId="117" xfId="2" applyFont="1" applyFill="1" applyBorder="1" applyAlignment="1" applyProtection="1">
      <alignment horizontal="center" vertical="top" wrapText="1"/>
    </xf>
    <xf numFmtId="0" fontId="45" fillId="2" borderId="101" xfId="2" applyFont="1" applyFill="1" applyBorder="1" applyAlignment="1" applyProtection="1">
      <alignment horizontal="center" vertical="top" wrapText="1"/>
    </xf>
    <xf numFmtId="8" fontId="73" fillId="9" borderId="101" xfId="1" applyNumberFormat="1" applyFont="1" applyFill="1" applyBorder="1" applyAlignment="1" applyProtection="1">
      <alignment vertical="center" shrinkToFit="1"/>
      <protection locked="0"/>
    </xf>
    <xf numFmtId="0" fontId="44" fillId="2" borderId="101" xfId="1" applyFont="1" applyFill="1" applyBorder="1" applyAlignment="1" applyProtection="1">
      <alignment horizontal="center"/>
    </xf>
    <xf numFmtId="0" fontId="45" fillId="0" borderId="335" xfId="1" applyFont="1" applyFill="1" applyBorder="1" applyAlignment="1" applyProtection="1">
      <alignment vertical="center" wrapText="1"/>
    </xf>
    <xf numFmtId="8" fontId="73" fillId="0" borderId="335" xfId="1" applyNumberFormat="1" applyFont="1" applyFill="1" applyBorder="1" applyAlignment="1" applyProtection="1">
      <alignment vertical="center" shrinkToFit="1"/>
    </xf>
    <xf numFmtId="8" fontId="61" fillId="0" borderId="335" xfId="1" applyNumberFormat="1" applyFont="1" applyFill="1" applyBorder="1" applyAlignment="1" applyProtection="1">
      <alignment shrinkToFit="1"/>
    </xf>
    <xf numFmtId="0" fontId="57" fillId="0" borderId="129" xfId="0" applyFont="1" applyFill="1" applyBorder="1" applyAlignment="1" applyProtection="1">
      <alignment horizontal="center" vertical="center" readingOrder="2"/>
    </xf>
    <xf numFmtId="0" fontId="57" fillId="0" borderId="130" xfId="0" applyFont="1" applyFill="1" applyBorder="1" applyAlignment="1" applyProtection="1">
      <alignment horizontal="center" vertical="center" readingOrder="2"/>
    </xf>
    <xf numFmtId="0" fontId="57" fillId="0" borderId="131" xfId="0" applyFont="1" applyFill="1" applyBorder="1" applyAlignment="1" applyProtection="1">
      <alignment horizontal="center" vertical="center" readingOrder="2"/>
    </xf>
    <xf numFmtId="0" fontId="92" fillId="0" borderId="84" xfId="0" applyFont="1" applyBorder="1" applyAlignment="1" applyProtection="1">
      <alignment horizontal="center" readingOrder="2"/>
    </xf>
    <xf numFmtId="0" fontId="92" fillId="0" borderId="85" xfId="0" applyFont="1" applyBorder="1" applyAlignment="1" applyProtection="1">
      <alignment horizontal="center" readingOrder="2"/>
    </xf>
    <xf numFmtId="0" fontId="92" fillId="0" borderId="86" xfId="0" applyFont="1" applyBorder="1" applyAlignment="1" applyProtection="1">
      <alignment horizontal="center" readingOrder="2"/>
    </xf>
    <xf numFmtId="0" fontId="111" fillId="11" borderId="0" xfId="0" applyFont="1" applyFill="1" applyBorder="1" applyAlignment="1" applyProtection="1">
      <alignment horizontal="center" readingOrder="2"/>
    </xf>
    <xf numFmtId="0" fontId="96" fillId="5" borderId="0" xfId="0" applyFont="1" applyFill="1" applyAlignment="1" applyProtection="1">
      <alignment horizontal="center" vertical="center" readingOrder="2"/>
    </xf>
    <xf numFmtId="0" fontId="54" fillId="0" borderId="132" xfId="0" applyFont="1" applyFill="1" applyBorder="1" applyAlignment="1" applyProtection="1">
      <alignment horizontal="center" readingOrder="2"/>
    </xf>
    <xf numFmtId="0" fontId="54" fillId="0" borderId="133" xfId="0" applyFont="1" applyFill="1" applyBorder="1" applyAlignment="1" applyProtection="1">
      <alignment horizontal="center" readingOrder="2"/>
    </xf>
    <xf numFmtId="0" fontId="54" fillId="0" borderId="134" xfId="0" applyFont="1" applyFill="1" applyBorder="1" applyAlignment="1" applyProtection="1">
      <alignment horizontal="center" readingOrder="2"/>
    </xf>
    <xf numFmtId="0" fontId="54" fillId="12" borderId="295" xfId="0" applyFont="1" applyFill="1" applyBorder="1" applyAlignment="1" applyProtection="1">
      <alignment horizontal="center" readingOrder="2"/>
    </xf>
    <xf numFmtId="0" fontId="54" fillId="12" borderId="296" xfId="0" applyFont="1" applyFill="1" applyBorder="1" applyAlignment="1" applyProtection="1">
      <alignment horizontal="center" readingOrder="2"/>
    </xf>
    <xf numFmtId="0" fontId="54" fillId="2" borderId="135" xfId="0" applyFont="1" applyFill="1" applyBorder="1" applyAlignment="1" applyProtection="1">
      <alignment horizontal="center" readingOrder="2"/>
    </xf>
    <xf numFmtId="0" fontId="54" fillId="12" borderId="136" xfId="0" applyFont="1" applyFill="1" applyBorder="1" applyAlignment="1" applyProtection="1">
      <alignment horizontal="right" vertical="center" readingOrder="2"/>
    </xf>
    <xf numFmtId="0" fontId="54" fillId="12" borderId="137" xfId="0" applyFont="1" applyFill="1" applyBorder="1" applyAlignment="1" applyProtection="1">
      <alignment horizontal="right" vertical="center" readingOrder="2"/>
    </xf>
    <xf numFmtId="0" fontId="54" fillId="2" borderId="138" xfId="0" applyFont="1" applyFill="1" applyBorder="1" applyAlignment="1" applyProtection="1">
      <alignment horizontal="right" vertical="center" readingOrder="2"/>
    </xf>
    <xf numFmtId="0" fontId="119" fillId="11" borderId="0" xfId="0" applyFont="1" applyFill="1" applyBorder="1" applyAlignment="1" applyProtection="1">
      <alignment horizontal="right" readingOrder="2"/>
    </xf>
    <xf numFmtId="0" fontId="111" fillId="11" borderId="0" xfId="0" applyFont="1" applyFill="1" applyBorder="1" applyAlignment="1" applyProtection="1">
      <alignment horizontal="right" readingOrder="2"/>
    </xf>
    <xf numFmtId="49" fontId="43" fillId="2" borderId="144" xfId="0" applyNumberFormat="1" applyFont="1" applyFill="1" applyBorder="1" applyAlignment="1" applyProtection="1">
      <alignment horizontal="right" wrapText="1" readingOrder="1"/>
    </xf>
    <xf numFmtId="49" fontId="43" fillId="2" borderId="52" xfId="0" applyNumberFormat="1" applyFont="1" applyFill="1" applyBorder="1" applyAlignment="1" applyProtection="1">
      <alignment horizontal="right" wrapText="1" readingOrder="1"/>
    </xf>
    <xf numFmtId="49" fontId="43" fillId="2" borderId="141" xfId="0" applyNumberFormat="1" applyFont="1" applyFill="1" applyBorder="1" applyAlignment="1" applyProtection="1">
      <alignment horizontal="right" wrapText="1" readingOrder="1"/>
    </xf>
    <xf numFmtId="49" fontId="43" fillId="9" borderId="52" xfId="0" applyNumberFormat="1" applyFont="1" applyFill="1" applyBorder="1" applyAlignment="1" applyProtection="1">
      <alignment horizontal="left" wrapText="1" readingOrder="2"/>
      <protection locked="0"/>
    </xf>
    <xf numFmtId="49" fontId="43" fillId="9" borderId="141" xfId="0" applyNumberFormat="1" applyFont="1" applyFill="1" applyBorder="1" applyAlignment="1" applyProtection="1">
      <alignment horizontal="left" wrapText="1" readingOrder="2"/>
      <protection locked="0"/>
    </xf>
    <xf numFmtId="0" fontId="54" fillId="9" borderId="145" xfId="0" applyFont="1" applyFill="1" applyBorder="1" applyAlignment="1" applyProtection="1">
      <alignment horizontal="center" shrinkToFit="1" readingOrder="2"/>
      <protection locked="0"/>
    </xf>
    <xf numFmtId="0" fontId="54" fillId="9" borderId="52" xfId="0" applyFont="1" applyFill="1" applyBorder="1" applyAlignment="1" applyProtection="1">
      <alignment horizontal="center" shrinkToFit="1" readingOrder="2"/>
      <protection locked="0"/>
    </xf>
    <xf numFmtId="0" fontId="54" fillId="9" borderId="141" xfId="0" applyFont="1" applyFill="1" applyBorder="1" applyAlignment="1" applyProtection="1">
      <alignment horizontal="center" shrinkToFit="1" readingOrder="2"/>
      <protection locked="0"/>
    </xf>
    <xf numFmtId="0" fontId="54" fillId="2" borderId="7" xfId="0" applyFont="1" applyFill="1" applyBorder="1" applyAlignment="1" applyProtection="1">
      <alignment horizontal="right" readingOrder="2"/>
    </xf>
    <xf numFmtId="0" fontId="54" fillId="2" borderId="3" xfId="0" applyFont="1" applyFill="1" applyBorder="1" applyAlignment="1" applyProtection="1">
      <alignment horizontal="right" readingOrder="2"/>
    </xf>
    <xf numFmtId="0" fontId="54" fillId="2" borderId="8" xfId="0" applyFont="1" applyFill="1" applyBorder="1" applyAlignment="1" applyProtection="1">
      <alignment horizontal="right" readingOrder="2"/>
    </xf>
    <xf numFmtId="0" fontId="89" fillId="9" borderId="144" xfId="0" applyFont="1" applyFill="1" applyBorder="1" applyAlignment="1" applyProtection="1">
      <alignment horizontal="right" shrinkToFit="1" readingOrder="2"/>
      <protection locked="0"/>
    </xf>
    <xf numFmtId="0" fontId="89" fillId="9" borderId="52" xfId="0" applyFont="1" applyFill="1" applyBorder="1" applyAlignment="1" applyProtection="1">
      <alignment horizontal="right" shrinkToFit="1" readingOrder="2"/>
      <protection locked="0"/>
    </xf>
    <xf numFmtId="0" fontId="89" fillId="9" borderId="141" xfId="0" applyFont="1" applyFill="1" applyBorder="1" applyAlignment="1" applyProtection="1">
      <alignment horizontal="right" shrinkToFit="1" readingOrder="2"/>
      <protection locked="0"/>
    </xf>
    <xf numFmtId="0" fontId="89" fillId="0" borderId="0" xfId="0" applyFont="1" applyFill="1" applyBorder="1" applyAlignment="1" applyProtection="1">
      <alignment horizontal="right" readingOrder="2"/>
    </xf>
    <xf numFmtId="49" fontId="89" fillId="9" borderId="144" xfId="0" applyNumberFormat="1" applyFont="1" applyFill="1" applyBorder="1" applyAlignment="1" applyProtection="1">
      <alignment horizontal="right" shrinkToFit="1" readingOrder="2"/>
      <protection locked="0"/>
    </xf>
    <xf numFmtId="49" fontId="89" fillId="9" borderId="52" xfId="0" applyNumberFormat="1" applyFont="1" applyFill="1" applyBorder="1" applyAlignment="1" applyProtection="1">
      <alignment horizontal="right" shrinkToFit="1" readingOrder="2"/>
      <protection locked="0"/>
    </xf>
    <xf numFmtId="49" fontId="89" fillId="9" borderId="141" xfId="0" applyNumberFormat="1" applyFont="1" applyFill="1" applyBorder="1" applyAlignment="1" applyProtection="1">
      <alignment horizontal="right" shrinkToFit="1" readingOrder="2"/>
      <protection locked="0"/>
    </xf>
    <xf numFmtId="0" fontId="108" fillId="0" borderId="0" xfId="0" applyFont="1" applyFill="1" applyBorder="1" applyAlignment="1" applyProtection="1">
      <alignment horizontal="center" vertical="center" wrapText="1"/>
    </xf>
    <xf numFmtId="0" fontId="95" fillId="0" borderId="0" xfId="0" applyFont="1" applyFill="1" applyAlignment="1" applyProtection="1">
      <alignment horizontal="center" vertical="center" readingOrder="2"/>
    </xf>
    <xf numFmtId="0" fontId="54" fillId="12" borderId="295" xfId="0" applyFont="1" applyFill="1" applyBorder="1" applyAlignment="1" applyProtection="1">
      <alignment horizontal="right" readingOrder="2"/>
    </xf>
    <xf numFmtId="0" fontId="0" fillId="0" borderId="3" xfId="0" applyBorder="1" applyAlignment="1" applyProtection="1">
      <alignment horizontal="right" readingOrder="2"/>
    </xf>
    <xf numFmtId="0" fontId="0" fillId="0" borderId="8" xfId="0" applyBorder="1" applyAlignment="1" applyProtection="1">
      <alignment horizontal="right" readingOrder="2"/>
    </xf>
    <xf numFmtId="14" fontId="124" fillId="9" borderId="145" xfId="0" applyNumberFormat="1" applyFont="1" applyFill="1" applyBorder="1" applyAlignment="1" applyProtection="1">
      <alignment horizontal="center" shrinkToFit="1" readingOrder="2"/>
      <protection locked="0"/>
    </xf>
    <xf numFmtId="14" fontId="43" fillId="9" borderId="52" xfId="0" applyNumberFormat="1" applyFont="1" applyFill="1" applyBorder="1" applyAlignment="1" applyProtection="1">
      <alignment horizontal="center" shrinkToFit="1" readingOrder="2"/>
      <protection locked="0"/>
    </xf>
    <xf numFmtId="14" fontId="43" fillId="9" borderId="141" xfId="0" applyNumberFormat="1" applyFont="1" applyFill="1" applyBorder="1" applyAlignment="1" applyProtection="1">
      <alignment horizontal="center" shrinkToFit="1" readingOrder="2"/>
      <protection locked="0"/>
    </xf>
    <xf numFmtId="49" fontId="54" fillId="0" borderId="124" xfId="0" applyNumberFormat="1" applyFont="1" applyFill="1" applyBorder="1" applyAlignment="1" applyProtection="1">
      <alignment horizontal="right" vertical="center" shrinkToFit="1" readingOrder="2"/>
    </xf>
    <xf numFmtId="0" fontId="42" fillId="0" borderId="195" xfId="2" applyFont="1" applyFill="1" applyBorder="1" applyAlignment="1" applyProtection="1">
      <alignment horizontal="center" wrapText="1" readingOrder="2"/>
    </xf>
    <xf numFmtId="0" fontId="42" fillId="0" borderId="30" xfId="2" applyFont="1" applyFill="1" applyBorder="1" applyAlignment="1" applyProtection="1">
      <alignment horizontal="center" wrapText="1" readingOrder="2"/>
    </xf>
    <xf numFmtId="0" fontId="42" fillId="0" borderId="196" xfId="2" applyFont="1" applyFill="1" applyBorder="1" applyAlignment="1" applyProtection="1">
      <alignment horizontal="center" wrapText="1" readingOrder="2"/>
    </xf>
    <xf numFmtId="0" fontId="54" fillId="0" borderId="197" xfId="2" applyFont="1" applyFill="1" applyBorder="1" applyAlignment="1" applyProtection="1">
      <alignment horizontal="right" vertical="center" readingOrder="2"/>
    </xf>
    <xf numFmtId="0" fontId="54" fillId="0" borderId="198" xfId="2" applyFont="1" applyFill="1" applyBorder="1" applyAlignment="1" applyProtection="1">
      <alignment horizontal="right" vertical="center" readingOrder="2"/>
    </xf>
    <xf numFmtId="0" fontId="61" fillId="0" borderId="233" xfId="1" applyFont="1" applyFill="1" applyBorder="1" applyAlignment="1" applyProtection="1">
      <alignment horizontal="left" vertical="center"/>
    </xf>
    <xf numFmtId="0" fontId="61" fillId="0" borderId="234" xfId="1" applyFont="1" applyFill="1" applyBorder="1" applyAlignment="1" applyProtection="1">
      <alignment horizontal="left" vertical="center"/>
    </xf>
    <xf numFmtId="0" fontId="61" fillId="0" borderId="235" xfId="1" applyFont="1" applyFill="1" applyBorder="1" applyAlignment="1" applyProtection="1">
      <alignment horizontal="left" vertical="center"/>
    </xf>
    <xf numFmtId="0" fontId="54" fillId="2" borderId="8" xfId="0" applyFont="1" applyFill="1" applyBorder="1" applyAlignment="1" applyProtection="1">
      <alignment horizontal="center" readingOrder="2"/>
    </xf>
    <xf numFmtId="0" fontId="54" fillId="3" borderId="0" xfId="0" applyFont="1" applyFill="1" applyAlignment="1" applyProtection="1">
      <alignment horizontal="right" readingOrder="2"/>
    </xf>
    <xf numFmtId="164" fontId="50" fillId="10" borderId="240" xfId="0" applyNumberFormat="1" applyFont="1" applyFill="1" applyBorder="1" applyAlignment="1" applyProtection="1">
      <alignment horizontal="center" vertical="center" shrinkToFit="1" readingOrder="2"/>
    </xf>
    <xf numFmtId="164" fontId="50" fillId="10" borderId="97" xfId="0" applyNumberFormat="1" applyFont="1" applyFill="1" applyBorder="1" applyAlignment="1" applyProtection="1">
      <alignment horizontal="center" vertical="center" shrinkToFit="1" readingOrder="2"/>
    </xf>
    <xf numFmtId="164" fontId="50" fillId="10" borderId="241" xfId="0" applyNumberFormat="1" applyFont="1" applyFill="1" applyBorder="1" applyAlignment="1" applyProtection="1">
      <alignment horizontal="center" vertical="center" shrinkToFit="1" readingOrder="2"/>
    </xf>
    <xf numFmtId="164" fontId="50" fillId="10" borderId="99" xfId="0" applyNumberFormat="1" applyFont="1" applyFill="1" applyBorder="1" applyAlignment="1" applyProtection="1">
      <alignment horizontal="center" vertical="center" shrinkToFit="1" readingOrder="2"/>
    </xf>
    <xf numFmtId="164" fontId="21" fillId="2" borderId="95" xfId="2" applyNumberFormat="1" applyFont="1" applyFill="1" applyBorder="1" applyAlignment="1" applyProtection="1">
      <alignment horizontal="right" vertical="center" shrinkToFit="1" readingOrder="1"/>
    </xf>
    <xf numFmtId="0" fontId="0" fillId="0" borderId="93" xfId="0" applyBorder="1"/>
    <xf numFmtId="0" fontId="0" fillId="0" borderId="96" xfId="0" applyBorder="1"/>
    <xf numFmtId="0" fontId="42" fillId="10" borderId="97" xfId="2" applyFont="1" applyFill="1" applyBorder="1" applyAlignment="1" applyProtection="1">
      <alignment horizontal="center" vertical="center" shrinkToFit="1"/>
    </xf>
    <xf numFmtId="0" fontId="42" fillId="10" borderId="98" xfId="2" applyFont="1" applyFill="1" applyBorder="1" applyAlignment="1" applyProtection="1">
      <alignment horizontal="center" vertical="center" shrinkToFit="1"/>
    </xf>
    <xf numFmtId="0" fontId="42" fillId="10" borderId="99" xfId="2" applyFont="1" applyFill="1" applyBorder="1" applyAlignment="1" applyProtection="1">
      <alignment horizontal="center" vertical="center" shrinkToFit="1"/>
    </xf>
    <xf numFmtId="0" fontId="42" fillId="10" borderId="100" xfId="2" applyFont="1" applyFill="1" applyBorder="1" applyAlignment="1" applyProtection="1">
      <alignment horizontal="center" vertical="center" shrinkToFit="1"/>
    </xf>
    <xf numFmtId="164" fontId="61" fillId="2" borderId="101" xfId="1" applyNumberFormat="1" applyFont="1" applyFill="1" applyBorder="1" applyAlignment="1" applyProtection="1">
      <alignment shrinkToFit="1"/>
    </xf>
    <xf numFmtId="8" fontId="43" fillId="9" borderId="253" xfId="1" applyNumberFormat="1" applyFont="1" applyFill="1" applyBorder="1" applyAlignment="1" applyProtection="1">
      <alignment horizontal="center" vertical="center" shrinkToFit="1"/>
      <protection locked="0"/>
    </xf>
    <xf numFmtId="8" fontId="43" fillId="9" borderId="254" xfId="1" applyNumberFormat="1" applyFont="1" applyFill="1" applyBorder="1" applyAlignment="1" applyProtection="1">
      <alignment horizontal="center" vertical="center" shrinkToFit="1"/>
      <protection locked="0"/>
    </xf>
    <xf numFmtId="8" fontId="43" fillId="9" borderId="255" xfId="1" applyNumberFormat="1" applyFont="1" applyFill="1" applyBorder="1" applyAlignment="1" applyProtection="1">
      <alignment horizontal="center" vertical="center" shrinkToFit="1"/>
      <protection locked="0"/>
    </xf>
    <xf numFmtId="8" fontId="43" fillId="9" borderId="301" xfId="1" applyNumberFormat="1" applyFont="1" applyFill="1" applyBorder="1" applyAlignment="1" applyProtection="1">
      <alignment horizontal="center" vertical="center" shrinkToFit="1"/>
      <protection locked="0"/>
    </xf>
    <xf numFmtId="8" fontId="43" fillId="9" borderId="302" xfId="1" applyNumberFormat="1" applyFont="1" applyFill="1" applyBorder="1" applyAlignment="1" applyProtection="1">
      <alignment horizontal="center" vertical="center" shrinkToFit="1"/>
      <protection locked="0"/>
    </xf>
    <xf numFmtId="8" fontId="43" fillId="9" borderId="303" xfId="1" applyNumberFormat="1" applyFont="1" applyFill="1" applyBorder="1" applyAlignment="1" applyProtection="1">
      <alignment horizontal="center" vertical="center" shrinkToFit="1"/>
      <protection locked="0"/>
    </xf>
    <xf numFmtId="0" fontId="44" fillId="0" borderId="336" xfId="1" applyFont="1" applyFill="1" applyBorder="1" applyAlignment="1" applyProtection="1">
      <alignment horizontal="center" vertical="center"/>
    </xf>
    <xf numFmtId="0" fontId="44" fillId="0" borderId="335" xfId="1" applyFont="1" applyFill="1" applyBorder="1" applyAlignment="1" applyProtection="1">
      <alignment horizontal="center" vertical="center"/>
    </xf>
    <xf numFmtId="0" fontId="12" fillId="0" borderId="336" xfId="1" applyFont="1" applyFill="1" applyBorder="1" applyAlignment="1" applyProtection="1">
      <alignment horizontal="center" vertical="center" wrapText="1"/>
    </xf>
    <xf numFmtId="0" fontId="12" fillId="0" borderId="335" xfId="1" applyFont="1" applyFill="1" applyBorder="1" applyAlignment="1" applyProtection="1">
      <alignment horizontal="center" vertical="center" wrapText="1"/>
    </xf>
    <xf numFmtId="49" fontId="50" fillId="0" borderId="32" xfId="0" applyNumberFormat="1" applyFont="1" applyFill="1" applyBorder="1" applyAlignment="1" applyProtection="1">
      <alignment horizontal="center" vertical="center" shrinkToFit="1" readingOrder="2"/>
    </xf>
    <xf numFmtId="49" fontId="50" fillId="0" borderId="53" xfId="0" applyNumberFormat="1" applyFont="1" applyFill="1" applyBorder="1" applyAlignment="1" applyProtection="1">
      <alignment horizontal="center" vertical="center" shrinkToFit="1" readingOrder="2"/>
    </xf>
    <xf numFmtId="49" fontId="50" fillId="0" borderId="59" xfId="0" applyNumberFormat="1" applyFont="1" applyFill="1" applyBorder="1" applyAlignment="1" applyProtection="1">
      <alignment horizontal="center" vertical="center" shrinkToFit="1" readingOrder="2"/>
    </xf>
    <xf numFmtId="0" fontId="22" fillId="0" borderId="0" xfId="0" applyFont="1" applyFill="1" applyBorder="1" applyAlignment="1" applyProtection="1">
      <alignment vertical="center" readingOrder="2"/>
    </xf>
    <xf numFmtId="0" fontId="12" fillId="9" borderId="52" xfId="0" applyFont="1" applyFill="1" applyBorder="1" applyAlignment="1" applyProtection="1">
      <alignment horizontal="center" vertical="center" shrinkToFit="1" readingOrder="2"/>
      <protection locked="0"/>
    </xf>
    <xf numFmtId="0" fontId="12" fillId="9" borderId="141" xfId="0" applyFont="1" applyFill="1" applyBorder="1" applyAlignment="1" applyProtection="1">
      <alignment horizontal="center" vertical="center" shrinkToFit="1" readingOrder="2"/>
      <protection locked="0"/>
    </xf>
    <xf numFmtId="0" fontId="54" fillId="12" borderId="297" xfId="0" applyFont="1" applyFill="1" applyBorder="1" applyAlignment="1" applyProtection="1">
      <alignment horizontal="right" vertical="center" readingOrder="2"/>
    </xf>
    <xf numFmtId="0" fontId="0" fillId="0" borderId="0" xfId="0" applyBorder="1" applyAlignment="1" applyProtection="1">
      <alignment horizontal="right" vertical="center" readingOrder="2"/>
    </xf>
    <xf numFmtId="0" fontId="0" fillId="0" borderId="5" xfId="0" applyBorder="1" applyAlignment="1" applyProtection="1">
      <alignment horizontal="right" vertical="center" readingOrder="2"/>
    </xf>
    <xf numFmtId="170" fontId="54" fillId="9" borderId="52" xfId="0" applyNumberFormat="1" applyFont="1" applyFill="1" applyBorder="1" applyAlignment="1" applyProtection="1">
      <alignment horizontal="center" readingOrder="2"/>
      <protection locked="0"/>
    </xf>
    <xf numFmtId="170" fontId="54" fillId="9" borderId="141" xfId="0" applyNumberFormat="1" applyFont="1" applyFill="1" applyBorder="1" applyAlignment="1" applyProtection="1">
      <alignment horizontal="center" readingOrder="2"/>
      <protection locked="0"/>
    </xf>
    <xf numFmtId="164" fontId="21" fillId="0" borderId="327" xfId="2" applyNumberFormat="1" applyFont="1" applyFill="1" applyBorder="1" applyAlignment="1" applyProtection="1">
      <alignment horizontal="right" vertical="center" shrinkToFit="1" readingOrder="1"/>
    </xf>
    <xf numFmtId="164" fontId="12" fillId="0" borderId="330" xfId="2" applyNumberFormat="1" applyFont="1" applyFill="1" applyBorder="1" applyAlignment="1" applyProtection="1">
      <alignment horizontal="right" vertical="center" shrinkToFit="1" readingOrder="1"/>
    </xf>
    <xf numFmtId="164" fontId="12" fillId="0" borderId="331" xfId="2" applyNumberFormat="1" applyFont="1" applyFill="1" applyBorder="1" applyAlignment="1" applyProtection="1">
      <alignment horizontal="right" vertical="center" shrinkToFit="1" readingOrder="1"/>
    </xf>
    <xf numFmtId="0" fontId="44" fillId="0" borderId="327" xfId="2" applyFont="1" applyFill="1" applyBorder="1" applyAlignment="1" applyProtection="1">
      <alignment horizontal="right" vertical="center" readingOrder="2"/>
    </xf>
    <xf numFmtId="0" fontId="44" fillId="0" borderId="319" xfId="2" applyFont="1" applyFill="1" applyBorder="1" applyAlignment="1" applyProtection="1">
      <alignment horizontal="right" vertical="center" readingOrder="2"/>
    </xf>
    <xf numFmtId="0" fontId="44" fillId="0" borderId="326" xfId="2" applyFont="1" applyFill="1" applyBorder="1" applyAlignment="1" applyProtection="1">
      <alignment horizontal="right" vertical="center" shrinkToFit="1" readingOrder="2"/>
    </xf>
    <xf numFmtId="0" fontId="44" fillId="0" borderId="327" xfId="2" applyFont="1" applyFill="1" applyBorder="1" applyAlignment="1" applyProtection="1">
      <alignment horizontal="right" vertical="center" shrinkToFit="1" readingOrder="2"/>
    </xf>
    <xf numFmtId="165" fontId="47" fillId="0" borderId="33" xfId="2" applyNumberFormat="1" applyFont="1" applyFill="1" applyBorder="1" applyAlignment="1" applyProtection="1">
      <alignment horizontal="center" shrinkToFit="1"/>
    </xf>
    <xf numFmtId="165" fontId="47" fillId="0" borderId="120" xfId="2" applyNumberFormat="1" applyFont="1" applyFill="1" applyBorder="1" applyAlignment="1" applyProtection="1">
      <alignment horizontal="center" shrinkToFit="1"/>
    </xf>
    <xf numFmtId="165" fontId="47" fillId="0" borderId="334" xfId="2" applyNumberFormat="1" applyFont="1" applyFill="1" applyBorder="1" applyAlignment="1" applyProtection="1">
      <alignment horizontal="center" shrinkToFit="1"/>
    </xf>
    <xf numFmtId="0" fontId="92" fillId="0" borderId="139" xfId="0" applyFont="1" applyBorder="1" applyAlignment="1" applyProtection="1">
      <alignment horizontal="center" vertical="center" readingOrder="2"/>
    </xf>
    <xf numFmtId="0" fontId="92" fillId="0" borderId="140" xfId="0" applyFont="1" applyBorder="1" applyAlignment="1" applyProtection="1">
      <alignment horizontal="center" vertical="center" readingOrder="2"/>
    </xf>
    <xf numFmtId="0" fontId="92" fillId="0" borderId="85" xfId="0" applyFont="1" applyBorder="1" applyAlignment="1" applyProtection="1">
      <alignment horizontal="center" vertical="center" shrinkToFit="1" readingOrder="2"/>
    </xf>
    <xf numFmtId="0" fontId="92" fillId="0" borderId="139" xfId="0" applyFont="1" applyBorder="1" applyAlignment="1" applyProtection="1">
      <alignment horizontal="center" vertical="center" shrinkToFit="1" readingOrder="2"/>
    </xf>
    <xf numFmtId="0" fontId="92" fillId="0" borderId="85" xfId="0" applyFont="1" applyBorder="1" applyAlignment="1" applyProtection="1">
      <alignment horizontal="center" vertical="center" readingOrder="2"/>
    </xf>
    <xf numFmtId="49" fontId="54" fillId="9" borderId="52" xfId="0" applyNumberFormat="1" applyFont="1" applyFill="1" applyBorder="1" applyAlignment="1" applyProtection="1">
      <alignment horizontal="center" readingOrder="2"/>
      <protection locked="0"/>
    </xf>
    <xf numFmtId="49" fontId="54" fillId="9" borderId="141" xfId="0" applyNumberFormat="1" applyFont="1" applyFill="1" applyBorder="1" applyAlignment="1" applyProtection="1">
      <alignment horizontal="center" readingOrder="2"/>
      <protection locked="0"/>
    </xf>
    <xf numFmtId="1" fontId="41" fillId="9" borderId="142" xfId="0" applyNumberFormat="1" applyFont="1" applyFill="1" applyBorder="1" applyAlignment="1" applyProtection="1">
      <alignment horizontal="center" vertical="center" shrinkToFit="1" readingOrder="2"/>
      <protection locked="0"/>
    </xf>
    <xf numFmtId="1" fontId="41" fillId="9" borderId="0" xfId="0" applyNumberFormat="1" applyFont="1" applyFill="1" applyBorder="1" applyAlignment="1" applyProtection="1">
      <alignment horizontal="center" vertical="center" shrinkToFit="1" readingOrder="2"/>
      <protection locked="0"/>
    </xf>
    <xf numFmtId="1" fontId="41" fillId="9" borderId="143" xfId="0" applyNumberFormat="1" applyFont="1" applyFill="1" applyBorder="1" applyAlignment="1" applyProtection="1">
      <alignment horizontal="center" vertical="center" shrinkToFit="1" readingOrder="2"/>
      <protection locked="0"/>
    </xf>
    <xf numFmtId="0" fontId="10" fillId="9" borderId="144" xfId="4" applyFill="1" applyBorder="1" applyAlignment="1" applyProtection="1">
      <alignment horizontal="right" shrinkToFit="1" readingOrder="2"/>
      <protection locked="0"/>
    </xf>
    <xf numFmtId="0" fontId="87" fillId="5" borderId="0" xfId="0" applyFont="1" applyFill="1" applyAlignment="1" applyProtection="1">
      <alignment horizontal="center" vertical="center" readingOrder="2"/>
    </xf>
    <xf numFmtId="170" fontId="54" fillId="2" borderId="146" xfId="0" applyNumberFormat="1" applyFont="1" applyFill="1" applyBorder="1" applyAlignment="1" applyProtection="1">
      <alignment horizontal="center" shrinkToFit="1" readingOrder="2"/>
    </xf>
    <xf numFmtId="170" fontId="54" fillId="2" borderId="147" xfId="0" applyNumberFormat="1" applyFont="1" applyFill="1" applyBorder="1" applyAlignment="1" applyProtection="1">
      <alignment horizontal="center" shrinkToFit="1" readingOrder="2"/>
    </xf>
    <xf numFmtId="0" fontId="92" fillId="0" borderId="87" xfId="0" applyFont="1" applyBorder="1" applyAlignment="1" applyProtection="1">
      <alignment horizontal="center" readingOrder="2"/>
    </xf>
    <xf numFmtId="0" fontId="92" fillId="0" borderId="88" xfId="0" applyFont="1" applyBorder="1" applyAlignment="1" applyProtection="1">
      <alignment horizontal="center" readingOrder="2"/>
    </xf>
    <xf numFmtId="0" fontId="92" fillId="0" borderId="89" xfId="0" applyFont="1" applyBorder="1" applyAlignment="1" applyProtection="1">
      <alignment horizontal="center" readingOrder="2"/>
    </xf>
    <xf numFmtId="14" fontId="121" fillId="11" borderId="0" xfId="0" applyNumberFormat="1" applyFont="1" applyFill="1" applyBorder="1" applyAlignment="1" applyProtection="1">
      <alignment horizontal="right" shrinkToFit="1" readingOrder="2"/>
      <protection locked="0"/>
    </xf>
    <xf numFmtId="49" fontId="54" fillId="9" borderId="145" xfId="0" applyNumberFormat="1" applyFont="1" applyFill="1" applyBorder="1" applyAlignment="1" applyProtection="1">
      <alignment horizontal="center" shrinkToFit="1" readingOrder="2"/>
      <protection locked="0"/>
    </xf>
    <xf numFmtId="49" fontId="54" fillId="9" borderId="52" xfId="0" applyNumberFormat="1" applyFont="1" applyFill="1" applyBorder="1" applyAlignment="1" applyProtection="1">
      <alignment horizontal="center" shrinkToFit="1" readingOrder="2"/>
      <protection locked="0"/>
    </xf>
    <xf numFmtId="49" fontId="54" fillId="9" borderId="141" xfId="0" applyNumberFormat="1" applyFont="1" applyFill="1" applyBorder="1" applyAlignment="1" applyProtection="1">
      <alignment horizontal="center" shrinkToFit="1" readingOrder="2"/>
      <protection locked="0"/>
    </xf>
    <xf numFmtId="0" fontId="44" fillId="0" borderId="328" xfId="2" applyFont="1" applyFill="1" applyBorder="1" applyAlignment="1" applyProtection="1">
      <alignment horizontal="right" vertical="center" readingOrder="2"/>
    </xf>
    <xf numFmtId="0" fontId="44" fillId="0" borderId="335" xfId="2" applyFont="1" applyFill="1" applyBorder="1" applyAlignment="1" applyProtection="1">
      <alignment horizontal="center" vertical="center" wrapText="1"/>
    </xf>
    <xf numFmtId="0" fontId="44" fillId="0" borderId="335" xfId="1" applyFont="1" applyFill="1" applyBorder="1" applyAlignment="1" applyProtection="1">
      <alignment horizontal="center"/>
    </xf>
    <xf numFmtId="6" fontId="12" fillId="0" borderId="335" xfId="1" applyNumberFormat="1" applyFont="1" applyFill="1" applyBorder="1" applyAlignment="1" applyProtection="1">
      <alignment vertical="center" shrinkToFit="1"/>
    </xf>
    <xf numFmtId="8" fontId="43" fillId="0" borderId="336" xfId="1" applyNumberFormat="1" applyFont="1" applyFill="1" applyBorder="1" applyAlignment="1" applyProtection="1">
      <alignment horizontal="center" vertical="center" shrinkToFit="1"/>
    </xf>
    <xf numFmtId="8" fontId="43" fillId="0" borderId="335" xfId="1" applyNumberFormat="1" applyFont="1" applyFill="1" applyBorder="1" applyAlignment="1" applyProtection="1">
      <alignment horizontal="center" vertical="center" shrinkToFit="1"/>
    </xf>
    <xf numFmtId="0" fontId="100" fillId="0" borderId="124" xfId="0" applyNumberFormat="1" applyFont="1" applyFill="1" applyBorder="1" applyAlignment="1" applyProtection="1">
      <alignment horizontal="center" vertical="center" readingOrder="2"/>
    </xf>
    <xf numFmtId="0" fontId="54" fillId="0" borderId="124" xfId="0" applyFont="1" applyFill="1" applyBorder="1" applyAlignment="1" applyProtection="1">
      <alignment horizontal="right" vertical="center" readingOrder="2"/>
    </xf>
    <xf numFmtId="1" fontId="98" fillId="0" borderId="2" xfId="1" applyNumberFormat="1" applyFont="1" applyFill="1" applyBorder="1" applyAlignment="1" applyProtection="1">
      <alignment horizontal="center" vertical="center" shrinkToFit="1"/>
    </xf>
    <xf numFmtId="8" fontId="41" fillId="0" borderId="0" xfId="1" applyNumberFormat="1" applyFont="1" applyFill="1" applyBorder="1" applyAlignment="1" applyProtection="1">
      <alignment horizontal="left" vertical="center" shrinkToFit="1"/>
    </xf>
    <xf numFmtId="8" fontId="0" fillId="0" borderId="0" xfId="0" applyNumberFormat="1" applyFill="1" applyAlignment="1" applyProtection="1">
      <alignment readingOrder="2"/>
    </xf>
    <xf numFmtId="8" fontId="79" fillId="0" borderId="121" xfId="1" applyNumberFormat="1" applyFont="1" applyFill="1" applyBorder="1" applyAlignment="1" applyProtection="1">
      <alignment horizontal="center" vertical="center" shrinkToFit="1"/>
    </xf>
    <xf numFmtId="0" fontId="41" fillId="0" borderId="317" xfId="2" applyFont="1" applyFill="1" applyBorder="1" applyAlignment="1" applyProtection="1">
      <alignment horizontal="center" vertical="center" readingOrder="2"/>
    </xf>
    <xf numFmtId="0" fontId="41" fillId="0" borderId="318" xfId="2" applyFont="1" applyFill="1" applyBorder="1" applyAlignment="1" applyProtection="1">
      <alignment horizontal="center" vertical="center" readingOrder="2"/>
    </xf>
    <xf numFmtId="0" fontId="41" fillId="0" borderId="319" xfId="2" applyFont="1" applyFill="1" applyBorder="1" applyAlignment="1" applyProtection="1">
      <alignment horizontal="center" vertical="center" readingOrder="2"/>
    </xf>
    <xf numFmtId="0" fontId="41" fillId="2" borderId="45" xfId="2" applyFont="1" applyFill="1" applyBorder="1" applyAlignment="1" applyProtection="1">
      <alignment horizontal="center" vertical="center" readingOrder="2"/>
    </xf>
    <xf numFmtId="0" fontId="41" fillId="2" borderId="119" xfId="2" applyFont="1" applyFill="1" applyBorder="1" applyAlignment="1" applyProtection="1">
      <alignment horizontal="center" vertical="center" readingOrder="2"/>
    </xf>
    <xf numFmtId="8" fontId="61" fillId="12" borderId="33" xfId="1" applyNumberFormat="1" applyFont="1" applyFill="1" applyBorder="1" applyAlignment="1" applyProtection="1">
      <alignment horizontal="center" vertical="center" shrinkToFit="1"/>
    </xf>
    <xf numFmtId="8" fontId="61" fillId="12" borderId="120" xfId="1" applyNumberFormat="1" applyFont="1" applyFill="1" applyBorder="1" applyAlignment="1" applyProtection="1">
      <alignment horizontal="center" vertical="center" shrinkToFit="1"/>
    </xf>
    <xf numFmtId="8" fontId="61" fillId="12" borderId="121" xfId="1" applyNumberFormat="1" applyFont="1" applyFill="1" applyBorder="1" applyAlignment="1" applyProtection="1">
      <alignment horizontal="center" vertical="center" shrinkToFit="1"/>
    </xf>
    <xf numFmtId="164" fontId="21" fillId="2" borderId="0" xfId="2" applyNumberFormat="1" applyFont="1" applyFill="1" applyBorder="1" applyAlignment="1" applyProtection="1">
      <alignment horizontal="center" shrinkToFit="1"/>
    </xf>
    <xf numFmtId="8" fontId="73" fillId="9" borderId="122" xfId="1" applyNumberFormat="1" applyFont="1" applyFill="1" applyBorder="1" applyAlignment="1" applyProtection="1">
      <alignment vertical="center" shrinkToFit="1"/>
      <protection locked="0"/>
    </xf>
    <xf numFmtId="164" fontId="21" fillId="2" borderId="284" xfId="2" applyNumberFormat="1" applyFont="1" applyFill="1" applyBorder="1" applyAlignment="1" applyProtection="1">
      <alignment horizontal="right" vertical="center" shrinkToFit="1" readingOrder="1"/>
      <protection locked="0"/>
    </xf>
    <xf numFmtId="164" fontId="21" fillId="2" borderId="93" xfId="2" applyNumberFormat="1" applyFont="1" applyFill="1" applyBorder="1" applyAlignment="1" applyProtection="1">
      <alignment horizontal="right" vertical="center" shrinkToFit="1" readingOrder="1"/>
      <protection locked="0"/>
    </xf>
    <xf numFmtId="164" fontId="21" fillId="2" borderId="94" xfId="2" applyNumberFormat="1" applyFont="1" applyFill="1" applyBorder="1" applyAlignment="1" applyProtection="1">
      <alignment horizontal="right" vertical="center" shrinkToFit="1" readingOrder="1"/>
      <protection locked="0"/>
    </xf>
    <xf numFmtId="164" fontId="12" fillId="2" borderId="154" xfId="2" applyNumberFormat="1" applyFont="1" applyFill="1" applyBorder="1" applyAlignment="1" applyProtection="1">
      <alignment horizontal="right" vertical="center" shrinkToFit="1" readingOrder="1"/>
    </xf>
    <xf numFmtId="164" fontId="12" fillId="2" borderId="155" xfId="2" applyNumberFormat="1" applyFont="1" applyFill="1" applyBorder="1" applyAlignment="1" applyProtection="1">
      <alignment horizontal="right" vertical="center" shrinkToFit="1" readingOrder="1"/>
    </xf>
    <xf numFmtId="164" fontId="12" fillId="12" borderId="162" xfId="2" applyNumberFormat="1" applyFont="1" applyFill="1" applyBorder="1" applyAlignment="1" applyProtection="1">
      <alignment horizontal="right" vertical="center" shrinkToFit="1" readingOrder="1"/>
    </xf>
    <xf numFmtId="164" fontId="12" fillId="12" borderId="163" xfId="2" applyNumberFormat="1" applyFont="1" applyFill="1" applyBorder="1" applyAlignment="1" applyProtection="1">
      <alignment horizontal="right" vertical="center" shrinkToFit="1" readingOrder="1"/>
    </xf>
    <xf numFmtId="0" fontId="12" fillId="0" borderId="335" xfId="1" applyFont="1" applyFill="1" applyBorder="1" applyAlignment="1" applyProtection="1">
      <alignment horizontal="center" vertical="top" wrapText="1" shrinkToFit="1"/>
    </xf>
    <xf numFmtId="49" fontId="54" fillId="0" borderId="124" xfId="0" applyNumberFormat="1" applyFont="1" applyFill="1" applyBorder="1" applyAlignment="1" applyProtection="1">
      <alignment horizontal="center" vertical="center" shrinkToFit="1" readingOrder="2"/>
    </xf>
    <xf numFmtId="169" fontId="21" fillId="0" borderId="226" xfId="0" applyNumberFormat="1" applyFont="1" applyFill="1" applyBorder="1" applyAlignment="1" applyProtection="1">
      <alignment horizontal="center" vertical="center" shrinkToFit="1" readingOrder="2"/>
    </xf>
    <xf numFmtId="169" fontId="21" fillId="0" borderId="227" xfId="0" applyNumberFormat="1" applyFont="1" applyFill="1" applyBorder="1" applyAlignment="1" applyProtection="1">
      <alignment horizontal="center" vertical="center" shrinkToFit="1" readingOrder="2"/>
    </xf>
    <xf numFmtId="169" fontId="21" fillId="0" borderId="32" xfId="0" applyNumberFormat="1" applyFont="1" applyFill="1" applyBorder="1" applyAlignment="1" applyProtection="1">
      <alignment horizontal="center" vertical="center" shrinkToFit="1" readingOrder="2"/>
    </xf>
    <xf numFmtId="169" fontId="21" fillId="0" borderId="53" xfId="0" applyNumberFormat="1" applyFont="1" applyFill="1" applyBorder="1" applyAlignment="1" applyProtection="1">
      <alignment horizontal="center" vertical="center" shrinkToFit="1" readingOrder="2"/>
    </xf>
    <xf numFmtId="0" fontId="22" fillId="0" borderId="226" xfId="0" applyFont="1" applyFill="1" applyBorder="1" applyAlignment="1" applyProtection="1">
      <alignment vertical="center" readingOrder="2"/>
    </xf>
    <xf numFmtId="0" fontId="41" fillId="2" borderId="125" xfId="2" applyFont="1" applyFill="1" applyBorder="1" applyAlignment="1" applyProtection="1">
      <alignment horizontal="center" vertical="center" readingOrder="2"/>
    </xf>
    <xf numFmtId="0" fontId="47" fillId="2" borderId="80" xfId="2" applyFont="1" applyFill="1" applyBorder="1" applyAlignment="1" applyProtection="1">
      <alignment horizontal="center" vertical="center" readingOrder="2"/>
    </xf>
    <xf numFmtId="0" fontId="47" fillId="2" borderId="24" xfId="2" applyFont="1" applyFill="1" applyBorder="1" applyAlignment="1" applyProtection="1">
      <alignment horizontal="center" vertical="center" readingOrder="2"/>
    </xf>
    <xf numFmtId="0" fontId="47" fillId="2" borderId="81" xfId="2" applyFont="1" applyFill="1" applyBorder="1" applyAlignment="1" applyProtection="1">
      <alignment horizontal="center" vertical="center" readingOrder="2"/>
    </xf>
    <xf numFmtId="4" fontId="43" fillId="9" borderId="305" xfId="1" applyNumberFormat="1" applyFont="1" applyFill="1" applyBorder="1" applyAlignment="1" applyProtection="1">
      <alignment horizontal="center" vertical="center" shrinkToFit="1"/>
      <protection locked="0"/>
    </xf>
    <xf numFmtId="4" fontId="43" fillId="9" borderId="302" xfId="1" applyNumberFormat="1" applyFont="1" applyFill="1" applyBorder="1" applyAlignment="1" applyProtection="1">
      <alignment horizontal="center" vertical="center" shrinkToFit="1"/>
      <protection locked="0"/>
    </xf>
    <xf numFmtId="4" fontId="43" fillId="9" borderId="306" xfId="1" applyNumberFormat="1" applyFont="1" applyFill="1" applyBorder="1" applyAlignment="1" applyProtection="1">
      <alignment horizontal="center" vertical="center" shrinkToFit="1"/>
      <protection locked="0"/>
    </xf>
    <xf numFmtId="14" fontId="41" fillId="0" borderId="1" xfId="2" applyNumberFormat="1" applyFont="1" applyFill="1" applyBorder="1" applyAlignment="1" applyProtection="1">
      <alignment horizontal="center" vertical="center" shrinkToFit="1"/>
      <protection locked="0"/>
    </xf>
    <xf numFmtId="14" fontId="41" fillId="0" borderId="19" xfId="2" applyNumberFormat="1" applyFont="1" applyFill="1" applyBorder="1" applyAlignment="1" applyProtection="1">
      <alignment horizontal="center" vertical="center" shrinkToFit="1"/>
      <protection locked="0"/>
    </xf>
    <xf numFmtId="0" fontId="73" fillId="9" borderId="179" xfId="1" applyFont="1" applyFill="1" applyBorder="1" applyAlignment="1" applyProtection="1">
      <alignment horizontal="right" shrinkToFit="1"/>
      <protection locked="0"/>
    </xf>
    <xf numFmtId="0" fontId="73" fillId="9" borderId="30" xfId="1" applyFont="1" applyFill="1" applyBorder="1" applyAlignment="1" applyProtection="1">
      <alignment horizontal="right" shrinkToFit="1"/>
      <protection locked="0"/>
    </xf>
    <xf numFmtId="0" fontId="73" fillId="9" borderId="180" xfId="1" applyFont="1" applyFill="1" applyBorder="1" applyAlignment="1" applyProtection="1">
      <alignment horizontal="right" shrinkToFit="1"/>
      <protection locked="0"/>
    </xf>
    <xf numFmtId="165" fontId="73" fillId="9" borderId="30" xfId="1" applyNumberFormat="1" applyFont="1" applyFill="1" applyBorder="1" applyAlignment="1" applyProtection="1">
      <alignment horizontal="right" vertical="center" shrinkToFit="1"/>
      <protection locked="0"/>
    </xf>
    <xf numFmtId="165" fontId="73" fillId="9" borderId="181" xfId="1" applyNumberFormat="1" applyFont="1" applyFill="1" applyBorder="1" applyAlignment="1" applyProtection="1">
      <alignment horizontal="right" vertical="center" shrinkToFit="1"/>
      <protection locked="0"/>
    </xf>
    <xf numFmtId="0" fontId="97" fillId="9" borderId="182" xfId="0" applyFont="1" applyFill="1" applyBorder="1" applyAlignment="1" applyProtection="1">
      <alignment horizontal="center" vertical="center" shrinkToFit="1"/>
      <protection locked="0"/>
    </xf>
    <xf numFmtId="0" fontId="97" fillId="9" borderId="183" xfId="0" applyFont="1" applyFill="1" applyBorder="1" applyAlignment="1" applyProtection="1">
      <alignment horizontal="center" vertical="center" shrinkToFit="1"/>
      <protection locked="0"/>
    </xf>
    <xf numFmtId="0" fontId="41" fillId="2" borderId="208" xfId="2" applyFont="1" applyFill="1" applyBorder="1" applyAlignment="1" applyProtection="1">
      <alignment horizontal="center" vertical="center" readingOrder="2"/>
    </xf>
    <xf numFmtId="0" fontId="41" fillId="2" borderId="209" xfId="2" applyFont="1" applyFill="1" applyBorder="1" applyAlignment="1" applyProtection="1">
      <alignment horizontal="center" vertical="center" readingOrder="2"/>
    </xf>
    <xf numFmtId="0" fontId="41" fillId="2" borderId="210" xfId="2" applyFont="1" applyFill="1" applyBorder="1" applyAlignment="1" applyProtection="1">
      <alignment horizontal="center" vertical="center" readingOrder="2"/>
    </xf>
    <xf numFmtId="0" fontId="41" fillId="2" borderId="151" xfId="2" applyFont="1" applyFill="1" applyBorder="1" applyAlignment="1" applyProtection="1">
      <alignment horizontal="center" vertical="center" readingOrder="2"/>
    </xf>
    <xf numFmtId="0" fontId="41" fillId="2" borderId="152" xfId="2" applyFont="1" applyFill="1" applyBorder="1" applyAlignment="1" applyProtection="1">
      <alignment horizontal="center" vertical="center" readingOrder="2"/>
    </xf>
    <xf numFmtId="0" fontId="41" fillId="2" borderId="153" xfId="2" applyFont="1" applyFill="1" applyBorder="1" applyAlignment="1" applyProtection="1">
      <alignment horizontal="center" vertical="center" readingOrder="2"/>
    </xf>
    <xf numFmtId="0" fontId="37" fillId="2" borderId="156" xfId="2" applyFont="1" applyFill="1" applyBorder="1" applyAlignment="1" applyProtection="1">
      <alignment horizontal="right" vertical="center" shrinkToFit="1" readingOrder="2"/>
    </xf>
    <xf numFmtId="0" fontId="37" fillId="2" borderId="46" xfId="2" applyFont="1" applyFill="1" applyBorder="1" applyAlignment="1" applyProtection="1">
      <alignment horizontal="right" vertical="center" shrinkToFit="1" readingOrder="2"/>
    </xf>
    <xf numFmtId="0" fontId="37" fillId="2" borderId="123" xfId="2" applyFont="1" applyFill="1" applyBorder="1" applyAlignment="1" applyProtection="1">
      <alignment horizontal="right" vertical="center" shrinkToFit="1" readingOrder="2"/>
    </xf>
    <xf numFmtId="164" fontId="56" fillId="2" borderId="224" xfId="2" applyNumberFormat="1" applyFont="1" applyFill="1" applyBorder="1" applyAlignment="1" applyProtection="1">
      <alignment horizontal="right" vertical="center" shrinkToFit="1" readingOrder="1"/>
    </xf>
    <xf numFmtId="164" fontId="56" fillId="2" borderId="37" xfId="2" applyNumberFormat="1" applyFont="1" applyFill="1" applyBorder="1" applyAlignment="1" applyProtection="1">
      <alignment horizontal="right" vertical="center" shrinkToFit="1" readingOrder="1"/>
    </xf>
    <xf numFmtId="164" fontId="56" fillId="2" borderId="225" xfId="2" applyNumberFormat="1" applyFont="1" applyFill="1" applyBorder="1" applyAlignment="1" applyProtection="1">
      <alignment horizontal="right" vertical="center" shrinkToFit="1" readingOrder="1"/>
    </xf>
    <xf numFmtId="164" fontId="21" fillId="13" borderId="205" xfId="2" applyNumberFormat="1" applyFont="1" applyFill="1" applyBorder="1" applyAlignment="1" applyProtection="1">
      <alignment horizontal="right" vertical="center" shrinkToFit="1" readingOrder="1"/>
      <protection locked="0"/>
    </xf>
    <xf numFmtId="164" fontId="21" fillId="13" borderId="206" xfId="2" applyNumberFormat="1" applyFont="1" applyFill="1" applyBorder="1" applyAlignment="1" applyProtection="1">
      <alignment horizontal="right" vertical="center" shrinkToFit="1" readingOrder="1"/>
      <protection locked="0"/>
    </xf>
    <xf numFmtId="164" fontId="21" fillId="13" borderId="207" xfId="2" applyNumberFormat="1" applyFont="1" applyFill="1" applyBorder="1" applyAlignment="1" applyProtection="1">
      <alignment horizontal="right" vertical="center" shrinkToFit="1" readingOrder="1"/>
      <protection locked="0"/>
    </xf>
    <xf numFmtId="164" fontId="56" fillId="2" borderId="202" xfId="2" applyNumberFormat="1" applyFont="1" applyFill="1" applyBorder="1" applyAlignment="1" applyProtection="1">
      <alignment horizontal="right" vertical="center" shrinkToFit="1" readingOrder="1"/>
    </xf>
    <xf numFmtId="164" fontId="56" fillId="2" borderId="203" xfId="2" applyNumberFormat="1" applyFont="1" applyFill="1" applyBorder="1" applyAlignment="1" applyProtection="1">
      <alignment horizontal="right" vertical="center" shrinkToFit="1" readingOrder="1"/>
    </xf>
    <xf numFmtId="164" fontId="56" fillId="2" borderId="204" xfId="2" applyNumberFormat="1" applyFont="1" applyFill="1" applyBorder="1" applyAlignment="1" applyProtection="1">
      <alignment horizontal="right" vertical="center" shrinkToFit="1" readingOrder="1"/>
    </xf>
    <xf numFmtId="0" fontId="42" fillId="2" borderId="278" xfId="2" applyFont="1" applyFill="1" applyBorder="1" applyAlignment="1" applyProtection="1">
      <alignment horizontal="center" readingOrder="1"/>
    </xf>
    <xf numFmtId="0" fontId="42" fillId="2" borderId="192" xfId="2" applyFont="1" applyFill="1" applyBorder="1" applyAlignment="1" applyProtection="1">
      <alignment horizontal="center" readingOrder="1"/>
    </xf>
    <xf numFmtId="0" fontId="42" fillId="2" borderId="279" xfId="2" applyFont="1" applyFill="1" applyBorder="1" applyAlignment="1" applyProtection="1">
      <alignment horizontal="center" readingOrder="1"/>
    </xf>
    <xf numFmtId="0" fontId="47" fillId="2" borderId="126" xfId="2" applyFont="1" applyFill="1" applyBorder="1" applyAlignment="1" applyProtection="1">
      <alignment horizontal="center" vertical="center" readingOrder="2"/>
    </xf>
    <xf numFmtId="0" fontId="47" fillId="2" borderId="25" xfId="2" applyFont="1" applyFill="1" applyBorder="1" applyAlignment="1" applyProtection="1">
      <alignment horizontal="center" vertical="center" readingOrder="2"/>
    </xf>
    <xf numFmtId="0" fontId="47" fillId="2" borderId="127" xfId="2" applyFont="1" applyFill="1" applyBorder="1" applyAlignment="1" applyProtection="1">
      <alignment horizontal="center" vertical="center" readingOrder="2"/>
    </xf>
    <xf numFmtId="164" fontId="21" fillId="2" borderId="128" xfId="2" applyNumberFormat="1" applyFont="1" applyFill="1" applyBorder="1" applyAlignment="1" applyProtection="1">
      <alignment shrinkToFit="1" readingOrder="1"/>
    </xf>
    <xf numFmtId="164" fontId="21" fillId="2" borderId="101" xfId="2" applyNumberFormat="1" applyFont="1" applyFill="1" applyBorder="1" applyAlignment="1" applyProtection="1">
      <alignment shrinkToFit="1" readingOrder="1"/>
    </xf>
    <xf numFmtId="0" fontId="37" fillId="2" borderId="114" xfId="2" applyFont="1" applyFill="1" applyBorder="1" applyAlignment="1" applyProtection="1">
      <alignment horizontal="right" vertical="center" readingOrder="2"/>
    </xf>
    <xf numFmtId="8" fontId="61" fillId="12" borderId="288" xfId="1" applyNumberFormat="1" applyFont="1" applyFill="1" applyBorder="1" applyAlignment="1" applyProtection="1">
      <alignment horizontal="center" vertical="center" shrinkToFit="1"/>
    </xf>
    <xf numFmtId="0" fontId="54" fillId="2" borderId="167" xfId="2" applyFont="1" applyFill="1" applyBorder="1" applyAlignment="1" applyProtection="1">
      <alignment horizontal="right" vertical="center" readingOrder="1"/>
    </xf>
    <xf numFmtId="0" fontId="54" fillId="2" borderId="168" xfId="2" applyFont="1" applyFill="1" applyBorder="1" applyAlignment="1" applyProtection="1">
      <alignment horizontal="right" vertical="center" readingOrder="1"/>
    </xf>
    <xf numFmtId="0" fontId="54" fillId="2" borderId="169" xfId="2" applyFont="1" applyFill="1" applyBorder="1" applyAlignment="1" applyProtection="1">
      <alignment horizontal="right" vertical="center" readingOrder="1"/>
    </xf>
    <xf numFmtId="0" fontId="123" fillId="4" borderId="172" xfId="2" applyFont="1" applyFill="1" applyBorder="1" applyAlignment="1" applyProtection="1">
      <alignment horizontal="center" vertical="center" readingOrder="2"/>
    </xf>
    <xf numFmtId="0" fontId="123" fillId="4" borderId="173" xfId="2" applyFont="1" applyFill="1" applyBorder="1" applyAlignment="1" applyProtection="1">
      <alignment horizontal="center" vertical="center" readingOrder="2"/>
    </xf>
    <xf numFmtId="0" fontId="123" fillId="4" borderId="174" xfId="2" applyFont="1" applyFill="1" applyBorder="1" applyAlignment="1" applyProtection="1">
      <alignment horizontal="center" vertical="center" readingOrder="2"/>
    </xf>
    <xf numFmtId="165" fontId="63" fillId="2" borderId="33" xfId="1" applyNumberFormat="1" applyFont="1" applyFill="1" applyBorder="1" applyAlignment="1" applyProtection="1">
      <alignment horizontal="right" vertical="center" shrinkToFit="1"/>
    </xf>
    <xf numFmtId="165" fontId="63" fillId="2" borderId="120" xfId="1" applyNumberFormat="1" applyFont="1" applyFill="1" applyBorder="1" applyAlignment="1" applyProtection="1">
      <alignment horizontal="right" vertical="center" shrinkToFit="1"/>
    </xf>
    <xf numFmtId="165" fontId="63" fillId="2" borderId="121" xfId="1" applyNumberFormat="1" applyFont="1" applyFill="1" applyBorder="1" applyAlignment="1" applyProtection="1">
      <alignment horizontal="right" vertical="center" shrinkToFit="1"/>
    </xf>
    <xf numFmtId="164" fontId="12" fillId="2" borderId="35" xfId="2" applyNumberFormat="1" applyFont="1" applyFill="1" applyBorder="1" applyAlignment="1" applyProtection="1">
      <alignment horizontal="right" vertical="center" shrinkToFit="1" readingOrder="1"/>
    </xf>
    <xf numFmtId="164" fontId="12" fillId="2" borderId="194" xfId="2" applyNumberFormat="1" applyFont="1" applyFill="1" applyBorder="1" applyAlignment="1" applyProtection="1">
      <alignment horizontal="right" vertical="center" shrinkToFit="1" readingOrder="1"/>
    </xf>
    <xf numFmtId="164" fontId="12" fillId="2" borderId="34" xfId="2" applyNumberFormat="1" applyFont="1" applyFill="1" applyBorder="1" applyAlignment="1" applyProtection="1">
      <alignment horizontal="right" vertical="center" shrinkToFit="1" readingOrder="1"/>
    </xf>
    <xf numFmtId="164" fontId="12" fillId="2" borderId="220" xfId="2" applyNumberFormat="1" applyFont="1" applyFill="1" applyBorder="1" applyAlignment="1" applyProtection="1">
      <alignment horizontal="right" vertical="center" shrinkToFit="1" readingOrder="1"/>
    </xf>
    <xf numFmtId="8" fontId="61" fillId="12" borderId="289" xfId="1" applyNumberFormat="1" applyFont="1" applyFill="1" applyBorder="1" applyAlignment="1" applyProtection="1">
      <alignment horizontal="center" vertical="center" shrinkToFit="1"/>
    </xf>
    <xf numFmtId="164" fontId="12" fillId="2" borderId="17" xfId="2" applyNumberFormat="1" applyFont="1" applyFill="1" applyBorder="1" applyAlignment="1" applyProtection="1">
      <alignment horizontal="right" vertical="center" shrinkToFit="1" readingOrder="1"/>
    </xf>
    <xf numFmtId="164" fontId="12" fillId="2" borderId="218" xfId="2" applyNumberFormat="1" applyFont="1" applyFill="1" applyBorder="1" applyAlignment="1" applyProtection="1">
      <alignment horizontal="right" vertical="center" shrinkToFit="1" readingOrder="1"/>
    </xf>
    <xf numFmtId="0" fontId="54" fillId="0" borderId="0" xfId="0" applyFont="1" applyFill="1" applyBorder="1" applyAlignment="1" applyProtection="1">
      <alignment horizontal="center" vertical="center" readingOrder="2"/>
    </xf>
    <xf numFmtId="10" fontId="42" fillId="9" borderId="19" xfId="2" applyNumberFormat="1" applyFont="1" applyFill="1" applyBorder="1" applyAlignment="1" applyProtection="1">
      <alignment vertical="center" readingOrder="2"/>
      <protection locked="0"/>
    </xf>
    <xf numFmtId="0" fontId="21" fillId="2" borderId="20" xfId="2" applyFont="1" applyFill="1" applyBorder="1" applyAlignment="1" applyProtection="1">
      <alignment horizontal="center" readingOrder="1"/>
    </xf>
    <xf numFmtId="0" fontId="21" fillId="2" borderId="22" xfId="2" applyFont="1" applyFill="1" applyBorder="1" applyAlignment="1" applyProtection="1">
      <alignment horizontal="center" readingOrder="1"/>
    </xf>
    <xf numFmtId="0" fontId="21" fillId="2" borderId="21" xfId="2" applyFont="1" applyFill="1" applyBorder="1" applyAlignment="1" applyProtection="1">
      <alignment horizontal="center" readingOrder="1"/>
    </xf>
    <xf numFmtId="1" fontId="42" fillId="0" borderId="184" xfId="0" applyNumberFormat="1" applyFont="1" applyFill="1" applyBorder="1" applyAlignment="1">
      <alignment horizontal="center" vertical="center" shrinkToFit="1" readingOrder="2"/>
    </xf>
    <xf numFmtId="1" fontId="42" fillId="0" borderId="62" xfId="0" applyNumberFormat="1" applyFont="1" applyFill="1" applyBorder="1" applyAlignment="1">
      <alignment horizontal="center" vertical="center" shrinkToFit="1" readingOrder="2"/>
    </xf>
    <xf numFmtId="1" fontId="42" fillId="0" borderId="185" xfId="0" applyNumberFormat="1" applyFont="1" applyFill="1" applyBorder="1" applyAlignment="1">
      <alignment horizontal="center" vertical="center" shrinkToFit="1" readingOrder="2"/>
    </xf>
    <xf numFmtId="0" fontId="12" fillId="0" borderId="171" xfId="1" applyFont="1" applyFill="1" applyBorder="1" applyAlignment="1" applyProtection="1">
      <alignment horizontal="center" vertical="center"/>
    </xf>
    <xf numFmtId="0" fontId="54" fillId="2" borderId="197" xfId="2" applyFont="1" applyFill="1" applyBorder="1" applyAlignment="1" applyProtection="1">
      <alignment horizontal="right" vertical="center" readingOrder="1"/>
    </xf>
    <xf numFmtId="0" fontId="54" fillId="2" borderId="198" xfId="2" applyFont="1" applyFill="1" applyBorder="1" applyAlignment="1" applyProtection="1">
      <alignment horizontal="right" vertical="center" readingOrder="1"/>
    </xf>
    <xf numFmtId="0" fontId="57" fillId="0" borderId="221" xfId="0" applyFont="1" applyFill="1" applyBorder="1" applyAlignment="1" applyProtection="1">
      <alignment vertical="center" readingOrder="2"/>
    </xf>
    <xf numFmtId="0" fontId="57" fillId="0" borderId="222" xfId="0" applyFont="1" applyFill="1" applyBorder="1" applyAlignment="1" applyProtection="1">
      <alignment vertical="center" readingOrder="2"/>
    </xf>
    <xf numFmtId="0" fontId="57" fillId="0" borderId="223" xfId="0" applyFont="1" applyFill="1" applyBorder="1" applyAlignment="1" applyProtection="1">
      <alignment vertical="center" readingOrder="2"/>
    </xf>
    <xf numFmtId="0" fontId="42" fillId="2" borderId="191" xfId="2" applyFont="1" applyFill="1" applyBorder="1" applyAlignment="1" applyProtection="1">
      <alignment horizontal="right" vertical="center"/>
    </xf>
    <xf numFmtId="0" fontId="42" fillId="2" borderId="192" xfId="2" applyFont="1" applyFill="1" applyBorder="1" applyAlignment="1" applyProtection="1">
      <alignment horizontal="right" vertical="center"/>
    </xf>
    <xf numFmtId="0" fontId="42" fillId="2" borderId="193" xfId="2" applyFont="1" applyFill="1" applyBorder="1" applyAlignment="1" applyProtection="1">
      <alignment horizontal="right" vertical="center"/>
    </xf>
    <xf numFmtId="0" fontId="54" fillId="0" borderId="32" xfId="0" applyFont="1" applyFill="1" applyBorder="1" applyAlignment="1" applyProtection="1">
      <alignment horizontal="center" vertical="center" shrinkToFit="1" readingOrder="2"/>
    </xf>
    <xf numFmtId="0" fontId="54" fillId="0" borderId="53" xfId="0" applyFont="1" applyFill="1" applyBorder="1" applyAlignment="1" applyProtection="1">
      <alignment horizontal="center" vertical="center" shrinkToFit="1" readingOrder="2"/>
    </xf>
    <xf numFmtId="0" fontId="54" fillId="0" borderId="59" xfId="0" applyFont="1" applyFill="1" applyBorder="1" applyAlignment="1" applyProtection="1">
      <alignment horizontal="center" vertical="center" shrinkToFit="1" readingOrder="2"/>
    </xf>
    <xf numFmtId="0" fontId="45" fillId="0" borderId="228" xfId="0" applyFont="1" applyFill="1" applyBorder="1" applyAlignment="1" applyProtection="1">
      <alignment horizontal="center" vertical="center" readingOrder="2"/>
    </xf>
    <xf numFmtId="0" fontId="49" fillId="0" borderId="229" xfId="0" applyFont="1" applyFill="1" applyBorder="1" applyAlignment="1" applyProtection="1">
      <alignment horizontal="center" vertical="center" readingOrder="2"/>
    </xf>
    <xf numFmtId="0" fontId="49" fillId="0" borderId="230" xfId="0" applyFont="1" applyFill="1" applyBorder="1" applyAlignment="1" applyProtection="1">
      <alignment horizontal="center" vertical="center" readingOrder="2"/>
    </xf>
    <xf numFmtId="164" fontId="56" fillId="2" borderId="187" xfId="2" applyNumberFormat="1" applyFont="1" applyFill="1" applyBorder="1" applyAlignment="1" applyProtection="1">
      <alignment horizontal="right" vertical="center" shrinkToFit="1" readingOrder="1"/>
    </xf>
    <xf numFmtId="164" fontId="56" fillId="2" borderId="188" xfId="2" applyNumberFormat="1" applyFont="1" applyFill="1" applyBorder="1" applyAlignment="1" applyProtection="1">
      <alignment horizontal="right" vertical="center" shrinkToFit="1" readingOrder="1"/>
    </xf>
    <xf numFmtId="164" fontId="56" fillId="2" borderId="189" xfId="2" applyNumberFormat="1" applyFont="1" applyFill="1" applyBorder="1" applyAlignment="1" applyProtection="1">
      <alignment horizontal="right" vertical="center" shrinkToFit="1" readingOrder="1"/>
    </xf>
    <xf numFmtId="49" fontId="50" fillId="0" borderId="32" xfId="0" applyNumberFormat="1" applyFont="1" applyFill="1" applyBorder="1" applyAlignment="1" applyProtection="1">
      <alignment vertical="center" shrinkToFit="1" readingOrder="2"/>
    </xf>
    <xf numFmtId="49" fontId="50" fillId="0" borderId="53" xfId="0" applyNumberFormat="1" applyFont="1" applyFill="1" applyBorder="1" applyAlignment="1" applyProtection="1">
      <alignment vertical="center" shrinkToFit="1" readingOrder="2"/>
    </xf>
    <xf numFmtId="49" fontId="50" fillId="0" borderId="59" xfId="0" applyNumberFormat="1" applyFont="1" applyFill="1" applyBorder="1" applyAlignment="1" applyProtection="1">
      <alignment vertical="center" shrinkToFit="1" readingOrder="2"/>
    </xf>
    <xf numFmtId="49" fontId="50" fillId="0" borderId="32" xfId="0" applyNumberFormat="1" applyFont="1" applyFill="1" applyBorder="1" applyAlignment="1" applyProtection="1">
      <alignment horizontal="left" vertical="center" readingOrder="1"/>
    </xf>
    <xf numFmtId="49" fontId="50" fillId="0" borderId="53" xfId="0" applyNumberFormat="1" applyFont="1" applyFill="1" applyBorder="1" applyAlignment="1" applyProtection="1">
      <alignment horizontal="left" vertical="center" readingOrder="1"/>
    </xf>
    <xf numFmtId="0" fontId="22" fillId="0" borderId="53" xfId="0" applyFont="1" applyFill="1" applyBorder="1" applyAlignment="1" applyProtection="1">
      <alignment vertical="center" readingOrder="2"/>
    </xf>
    <xf numFmtId="0" fontId="45" fillId="0" borderId="186" xfId="1" applyFont="1" applyFill="1" applyBorder="1" applyAlignment="1" applyProtection="1">
      <alignment horizontal="center" vertical="center"/>
    </xf>
    <xf numFmtId="0" fontId="22" fillId="0" borderId="53" xfId="0" applyFont="1" applyFill="1" applyBorder="1" applyAlignment="1" applyProtection="1">
      <alignment horizontal="center" vertical="center" readingOrder="2"/>
    </xf>
    <xf numFmtId="0" fontId="43" fillId="0" borderId="1" xfId="2" applyFont="1" applyFill="1" applyBorder="1" applyAlignment="1" applyProtection="1">
      <alignment horizontal="center" wrapText="1" readingOrder="1"/>
    </xf>
    <xf numFmtId="0" fontId="43" fillId="0" borderId="28" xfId="2" applyFont="1" applyFill="1" applyBorder="1" applyAlignment="1" applyProtection="1">
      <alignment horizontal="center" wrapText="1" readingOrder="1"/>
    </xf>
    <xf numFmtId="0" fontId="43" fillId="0" borderId="19" xfId="2" applyFont="1" applyFill="1" applyBorder="1" applyAlignment="1" applyProtection="1">
      <alignment horizontal="center" wrapText="1" readingOrder="1"/>
    </xf>
    <xf numFmtId="0" fontId="43" fillId="0" borderId="14" xfId="2" applyFont="1" applyFill="1" applyBorder="1" applyAlignment="1" applyProtection="1">
      <alignment horizontal="center" wrapText="1" readingOrder="1"/>
    </xf>
    <xf numFmtId="14" fontId="13" fillId="0" borderId="0" xfId="0" applyNumberFormat="1" applyFont="1" applyFill="1" applyAlignment="1" applyProtection="1">
      <alignment horizontal="center" readingOrder="2"/>
    </xf>
    <xf numFmtId="0" fontId="41" fillId="0" borderId="32" xfId="0" applyFont="1" applyFill="1" applyBorder="1" applyAlignment="1" applyProtection="1">
      <alignment horizontal="center" vertical="center" shrinkToFit="1" readingOrder="2"/>
    </xf>
    <xf numFmtId="0" fontId="41" fillId="0" borderId="53" xfId="0" applyFont="1" applyFill="1" applyBorder="1" applyAlignment="1" applyProtection="1">
      <alignment horizontal="center" vertical="center" shrinkToFit="1" readingOrder="2"/>
    </xf>
    <xf numFmtId="0" fontId="18" fillId="0" borderId="1" xfId="2" applyFont="1" applyFill="1" applyBorder="1" applyAlignment="1" applyProtection="1">
      <alignment horizontal="center" vertical="center"/>
    </xf>
    <xf numFmtId="0" fontId="50" fillId="0" borderId="31" xfId="2" applyFont="1" applyFill="1" applyBorder="1" applyAlignment="1" applyProtection="1">
      <alignment vertical="center" shrinkToFit="1" readingOrder="2"/>
    </xf>
    <xf numFmtId="0" fontId="50" fillId="0" borderId="1" xfId="2" applyFont="1" applyFill="1" applyBorder="1" applyAlignment="1" applyProtection="1">
      <alignment vertical="center" shrinkToFit="1" readingOrder="2"/>
    </xf>
    <xf numFmtId="0" fontId="50" fillId="0" borderId="164" xfId="2" applyFont="1" applyFill="1" applyBorder="1" applyAlignment="1" applyProtection="1">
      <alignment vertical="center" shrinkToFit="1" readingOrder="2"/>
    </xf>
    <xf numFmtId="0" fontId="50" fillId="0" borderId="19" xfId="2" applyFont="1" applyFill="1" applyBorder="1" applyAlignment="1" applyProtection="1">
      <alignment vertical="center" shrinkToFit="1" readingOrder="2"/>
    </xf>
    <xf numFmtId="1" fontId="21" fillId="0" borderId="232" xfId="0" applyNumberFormat="1" applyFont="1" applyFill="1" applyBorder="1" applyAlignment="1">
      <alignment horizontal="center" vertical="center" shrinkToFit="1"/>
    </xf>
    <xf numFmtId="1" fontId="21" fillId="0" borderId="62" xfId="0" applyNumberFormat="1" applyFont="1" applyFill="1" applyBorder="1" applyAlignment="1">
      <alignment horizontal="center" vertical="center" shrinkToFit="1"/>
    </xf>
    <xf numFmtId="1" fontId="21" fillId="0" borderId="185" xfId="0" applyNumberFormat="1" applyFont="1" applyFill="1" applyBorder="1" applyAlignment="1">
      <alignment horizontal="center" vertical="center" shrinkToFit="1"/>
    </xf>
    <xf numFmtId="0" fontId="41" fillId="0" borderId="0" xfId="2" applyFont="1" applyFill="1" applyBorder="1" applyAlignment="1" applyProtection="1">
      <alignment horizontal="center" vertical="center" wrapText="1" readingOrder="2"/>
    </xf>
    <xf numFmtId="0" fontId="41" fillId="0" borderId="19" xfId="2" applyFont="1" applyFill="1" applyBorder="1" applyAlignment="1" applyProtection="1">
      <alignment horizontal="center" vertical="center" wrapText="1" readingOrder="2"/>
    </xf>
    <xf numFmtId="0" fontId="19" fillId="0" borderId="0" xfId="2" applyFont="1" applyFill="1" applyBorder="1" applyAlignment="1" applyProtection="1">
      <alignment horizontal="center" vertical="center"/>
    </xf>
    <xf numFmtId="49" fontId="40" fillId="0" borderId="175" xfId="0" applyNumberFormat="1" applyFont="1" applyFill="1" applyBorder="1" applyAlignment="1" applyProtection="1">
      <alignment horizontal="center" vertical="center" wrapText="1" readingOrder="2"/>
    </xf>
    <xf numFmtId="49" fontId="40" fillId="0" borderId="176" xfId="0" applyNumberFormat="1" applyFont="1" applyFill="1" applyBorder="1" applyAlignment="1" applyProtection="1">
      <alignment horizontal="center" vertical="center" readingOrder="2"/>
    </xf>
    <xf numFmtId="0" fontId="43" fillId="0" borderId="1" xfId="2" applyFont="1" applyFill="1" applyBorder="1" applyAlignment="1" applyProtection="1">
      <alignment horizontal="center" vertical="center" wrapText="1"/>
    </xf>
    <xf numFmtId="0" fontId="43" fillId="0" borderId="19" xfId="2" applyFont="1" applyFill="1" applyBorder="1" applyAlignment="1" applyProtection="1">
      <alignment horizontal="center" vertical="center" wrapText="1"/>
    </xf>
    <xf numFmtId="0" fontId="44" fillId="0" borderId="2" xfId="1" applyFont="1" applyFill="1" applyBorder="1" applyAlignment="1" applyProtection="1">
      <alignment horizontal="center" vertical="center"/>
    </xf>
    <xf numFmtId="14" fontId="41" fillId="0" borderId="28" xfId="2" applyNumberFormat="1" applyFont="1" applyFill="1" applyBorder="1" applyAlignment="1" applyProtection="1">
      <alignment horizontal="center" vertical="center" shrinkToFit="1"/>
      <protection locked="0"/>
    </xf>
    <xf numFmtId="14" fontId="41" fillId="0" borderId="14" xfId="2" applyNumberFormat="1" applyFont="1" applyFill="1" applyBorder="1" applyAlignment="1" applyProtection="1">
      <alignment horizontal="center" vertical="center" shrinkToFit="1"/>
      <protection locked="0"/>
    </xf>
    <xf numFmtId="164" fontId="42" fillId="0" borderId="317" xfId="2" applyNumberFormat="1" applyFont="1" applyFill="1" applyBorder="1" applyAlignment="1" applyProtection="1">
      <alignment horizontal="right" vertical="center" shrinkToFit="1" readingOrder="1"/>
    </xf>
    <xf numFmtId="164" fontId="42" fillId="0" borderId="318" xfId="2" applyNumberFormat="1" applyFont="1" applyFill="1" applyBorder="1" applyAlignment="1" applyProtection="1">
      <alignment horizontal="right" vertical="center" shrinkToFit="1" readingOrder="1"/>
    </xf>
    <xf numFmtId="164" fontId="47" fillId="0" borderId="320" xfId="2" applyNumberFormat="1" applyFont="1" applyFill="1" applyBorder="1" applyAlignment="1" applyProtection="1">
      <alignment horizontal="right" vertical="center" shrinkToFit="1" readingOrder="1"/>
    </xf>
    <xf numFmtId="164" fontId="47" fillId="0" borderId="321" xfId="2" applyNumberFormat="1" applyFont="1" applyFill="1" applyBorder="1" applyAlignment="1" applyProtection="1">
      <alignment horizontal="right" vertical="center" shrinkToFit="1" readingOrder="1"/>
    </xf>
    <xf numFmtId="164" fontId="12" fillId="0" borderId="321" xfId="2" applyNumberFormat="1" applyFont="1" applyFill="1" applyBorder="1" applyAlignment="1" applyProtection="1">
      <alignment horizontal="right" vertical="center" shrinkToFit="1" readingOrder="1"/>
    </xf>
    <xf numFmtId="164" fontId="12" fillId="0" borderId="322" xfId="2" applyNumberFormat="1" applyFont="1" applyFill="1" applyBorder="1" applyAlignment="1" applyProtection="1">
      <alignment horizontal="right" vertical="center" shrinkToFit="1" readingOrder="1"/>
    </xf>
    <xf numFmtId="0" fontId="47" fillId="0" borderId="308" xfId="2" applyFont="1" applyFill="1" applyBorder="1" applyAlignment="1" applyProtection="1">
      <alignment horizontal="center" vertical="center" readingOrder="2"/>
    </xf>
    <xf numFmtId="0" fontId="47" fillId="0" borderId="309" xfId="2" applyFont="1" applyFill="1" applyBorder="1" applyAlignment="1" applyProtection="1">
      <alignment horizontal="center" vertical="center" readingOrder="2"/>
    </xf>
    <xf numFmtId="0" fontId="47" fillId="0" borderId="310" xfId="2" applyFont="1" applyFill="1" applyBorder="1" applyAlignment="1" applyProtection="1">
      <alignment horizontal="center" vertical="center" readingOrder="2"/>
    </xf>
    <xf numFmtId="0" fontId="44" fillId="0" borderId="312" xfId="2" applyFont="1" applyFill="1" applyBorder="1" applyAlignment="1" applyProtection="1">
      <alignment horizontal="right" vertical="center" readingOrder="2"/>
    </xf>
    <xf numFmtId="0" fontId="44" fillId="0" borderId="313" xfId="2" applyFont="1" applyFill="1" applyBorder="1" applyAlignment="1" applyProtection="1">
      <alignment horizontal="right" vertical="center" readingOrder="2"/>
    </xf>
    <xf numFmtId="0" fontId="41" fillId="0" borderId="311" xfId="2" applyFont="1" applyFill="1" applyBorder="1" applyAlignment="1" applyProtection="1">
      <alignment horizontal="center" vertical="center" readingOrder="2"/>
    </xf>
    <xf numFmtId="0" fontId="41" fillId="0" borderId="312" xfId="2" applyFont="1" applyFill="1" applyBorder="1" applyAlignment="1" applyProtection="1">
      <alignment horizontal="center" vertical="center" readingOrder="2"/>
    </xf>
    <xf numFmtId="0" fontId="41" fillId="0" borderId="313" xfId="2" applyFont="1" applyFill="1" applyBorder="1" applyAlignment="1" applyProtection="1">
      <alignment horizontal="center" vertical="center" readingOrder="2"/>
    </xf>
    <xf numFmtId="164" fontId="47" fillId="0" borderId="314" xfId="2" applyNumberFormat="1" applyFont="1" applyFill="1" applyBorder="1" applyAlignment="1" applyProtection="1">
      <alignment horizontal="right" vertical="center" shrinkToFit="1" readingOrder="1"/>
    </xf>
    <xf numFmtId="164" fontId="47" fillId="0" borderId="315" xfId="2" applyNumberFormat="1" applyFont="1" applyFill="1" applyBorder="1" applyAlignment="1" applyProtection="1">
      <alignment horizontal="right" vertical="center" shrinkToFit="1" readingOrder="1"/>
    </xf>
    <xf numFmtId="0" fontId="44" fillId="0" borderId="311" xfId="2" applyFont="1" applyFill="1" applyBorder="1" applyAlignment="1" applyProtection="1">
      <alignment horizontal="right" vertical="center" readingOrder="2"/>
    </xf>
    <xf numFmtId="164" fontId="12" fillId="0" borderId="315" xfId="2" applyNumberFormat="1" applyFont="1" applyFill="1" applyBorder="1" applyAlignment="1" applyProtection="1">
      <alignment horizontal="right" vertical="center" shrinkToFit="1" readingOrder="1"/>
    </xf>
    <xf numFmtId="164" fontId="12" fillId="0" borderId="316" xfId="2" applyNumberFormat="1" applyFont="1" applyFill="1" applyBorder="1" applyAlignment="1" applyProtection="1">
      <alignment horizontal="right" vertical="center" shrinkToFit="1" readingOrder="1"/>
    </xf>
    <xf numFmtId="0" fontId="47" fillId="0" borderId="80" xfId="2" applyFont="1" applyFill="1" applyBorder="1" applyAlignment="1" applyProtection="1">
      <alignment horizontal="center" vertical="center" readingOrder="2"/>
    </xf>
    <xf numFmtId="0" fontId="47" fillId="0" borderId="24" xfId="2" applyFont="1" applyFill="1" applyBorder="1" applyAlignment="1" applyProtection="1">
      <alignment horizontal="center" vertical="center" readingOrder="2"/>
    </xf>
    <xf numFmtId="0" fontId="47" fillId="0" borderId="81" xfId="2" applyFont="1" applyFill="1" applyBorder="1" applyAlignment="1" applyProtection="1">
      <alignment horizontal="center" vertical="center" readingOrder="2"/>
    </xf>
    <xf numFmtId="3" fontId="38" fillId="0" borderId="2" xfId="0" applyNumberFormat="1" applyFont="1" applyFill="1" applyBorder="1" applyAlignment="1" applyProtection="1">
      <alignment horizontal="center" vertical="center" readingOrder="2"/>
    </xf>
    <xf numFmtId="0" fontId="47" fillId="0" borderId="323" xfId="2" applyFont="1" applyFill="1" applyBorder="1" applyAlignment="1" applyProtection="1">
      <alignment horizontal="center" vertical="center" readingOrder="2"/>
    </xf>
    <xf numFmtId="0" fontId="47" fillId="0" borderId="324" xfId="2" applyFont="1" applyFill="1" applyBorder="1" applyAlignment="1" applyProtection="1">
      <alignment horizontal="center" vertical="center" readingOrder="2"/>
    </xf>
    <xf numFmtId="0" fontId="47" fillId="0" borderId="325" xfId="2" applyFont="1" applyFill="1" applyBorder="1" applyAlignment="1" applyProtection="1">
      <alignment horizontal="center" vertical="center" readingOrder="2"/>
    </xf>
    <xf numFmtId="0" fontId="11" fillId="0" borderId="73" xfId="0" applyFont="1" applyFill="1" applyBorder="1" applyAlignment="1" applyProtection="1">
      <alignment horizontal="center" readingOrder="2"/>
    </xf>
    <xf numFmtId="164" fontId="42" fillId="0" borderId="327" xfId="2" applyNumberFormat="1" applyFont="1" applyFill="1" applyBorder="1" applyAlignment="1" applyProtection="1">
      <alignment horizontal="right" vertical="center" shrinkToFit="1" readingOrder="1"/>
    </xf>
    <xf numFmtId="164" fontId="47" fillId="0" borderId="330" xfId="2" applyNumberFormat="1" applyFont="1" applyFill="1" applyBorder="1" applyAlignment="1" applyProtection="1">
      <alignment horizontal="right" vertical="center" shrinkToFit="1" readingOrder="1"/>
    </xf>
    <xf numFmtId="164" fontId="47" fillId="0" borderId="329" xfId="2" applyNumberFormat="1" applyFont="1" applyFill="1" applyBorder="1" applyAlignment="1" applyProtection="1">
      <alignment vertical="center" shrinkToFit="1" readingOrder="1"/>
    </xf>
    <xf numFmtId="164" fontId="47" fillId="0" borderId="330" xfId="2" applyNumberFormat="1" applyFont="1" applyFill="1" applyBorder="1" applyAlignment="1" applyProtection="1">
      <alignment vertical="center" shrinkToFit="1" readingOrder="1"/>
    </xf>
    <xf numFmtId="164" fontId="12" fillId="0" borderId="327" xfId="2" applyNumberFormat="1" applyFont="1" applyFill="1" applyBorder="1" applyAlignment="1" applyProtection="1">
      <alignment horizontal="right" vertical="center" shrinkToFit="1" readingOrder="1"/>
    </xf>
    <xf numFmtId="164" fontId="12" fillId="0" borderId="328" xfId="2" applyNumberFormat="1" applyFont="1" applyFill="1" applyBorder="1" applyAlignment="1" applyProtection="1">
      <alignment horizontal="right" vertical="center" shrinkToFit="1" readingOrder="1"/>
    </xf>
    <xf numFmtId="0" fontId="16" fillId="2" borderId="1" xfId="0" applyFont="1" applyFill="1" applyBorder="1"/>
    <xf numFmtId="0" fontId="16" fillId="2" borderId="19" xfId="0" applyFont="1" applyFill="1" applyBorder="1"/>
    <xf numFmtId="0" fontId="19" fillId="2" borderId="0" xfId="2" applyFont="1" applyFill="1" applyBorder="1" applyAlignment="1" applyProtection="1">
      <alignment horizontal="center" vertical="center"/>
    </xf>
    <xf numFmtId="0" fontId="12" fillId="2" borderId="164" xfId="1" applyFont="1" applyFill="1" applyBorder="1" applyAlignment="1" applyProtection="1">
      <alignment horizontal="center" vertical="center"/>
    </xf>
    <xf numFmtId="0" fontId="12" fillId="2" borderId="14" xfId="1" applyFont="1" applyFill="1" applyBorder="1" applyAlignment="1" applyProtection="1">
      <alignment horizontal="center" vertical="center"/>
    </xf>
    <xf numFmtId="0" fontId="43" fillId="9" borderId="1" xfId="2" applyFont="1" applyFill="1" applyBorder="1" applyAlignment="1" applyProtection="1">
      <alignment horizontal="center" vertical="center" wrapText="1"/>
      <protection locked="0"/>
    </xf>
    <xf numFmtId="0" fontId="43" fillId="9" borderId="19" xfId="2" applyFont="1" applyFill="1" applyBorder="1" applyAlignment="1" applyProtection="1">
      <alignment horizontal="center" vertical="center" wrapText="1"/>
      <protection locked="0"/>
    </xf>
    <xf numFmtId="0" fontId="41" fillId="2" borderId="1" xfId="2" applyFont="1" applyFill="1" applyBorder="1" applyAlignment="1" applyProtection="1">
      <alignment horizontal="right" vertical="center" wrapText="1" readingOrder="2"/>
    </xf>
    <xf numFmtId="0" fontId="41" fillId="2" borderId="19" xfId="2" applyFont="1" applyFill="1" applyBorder="1" applyAlignment="1" applyProtection="1">
      <alignment horizontal="right" vertical="center" wrapText="1" readingOrder="2"/>
    </xf>
    <xf numFmtId="0" fontId="41" fillId="2" borderId="31" xfId="2" applyFont="1" applyFill="1" applyBorder="1" applyAlignment="1" applyProtection="1">
      <alignment horizontal="left" vertical="center" wrapText="1" readingOrder="2"/>
    </xf>
    <xf numFmtId="0" fontId="41" fillId="2" borderId="1" xfId="2" applyFont="1" applyFill="1" applyBorder="1" applyAlignment="1" applyProtection="1">
      <alignment horizontal="left" vertical="center" wrapText="1" readingOrder="2"/>
    </xf>
    <xf numFmtId="0" fontId="41" fillId="2" borderId="164" xfId="2" applyFont="1" applyFill="1" applyBorder="1" applyAlignment="1" applyProtection="1">
      <alignment horizontal="left" vertical="center" wrapText="1" readingOrder="2"/>
    </xf>
    <xf numFmtId="0" fontId="41" fillId="2" borderId="19" xfId="2" applyFont="1" applyFill="1" applyBorder="1" applyAlignment="1" applyProtection="1">
      <alignment horizontal="left" vertical="center" wrapText="1" readingOrder="2"/>
    </xf>
    <xf numFmtId="0" fontId="43" fillId="2" borderId="1" xfId="2" applyFont="1" applyFill="1" applyBorder="1" applyAlignment="1" applyProtection="1">
      <alignment horizontal="right" wrapText="1" readingOrder="1"/>
    </xf>
    <xf numFmtId="0" fontId="43" fillId="2" borderId="19" xfId="2" applyFont="1" applyFill="1" applyBorder="1" applyAlignment="1" applyProtection="1">
      <alignment horizontal="right" wrapText="1" readingOrder="1"/>
    </xf>
    <xf numFmtId="0" fontId="66" fillId="2" borderId="0" xfId="1" applyFont="1" applyFill="1" applyBorder="1" applyAlignment="1" applyProtection="1">
      <alignment horizontal="center" vertical="center"/>
    </xf>
    <xf numFmtId="0" fontId="66" fillId="2" borderId="23" xfId="1" applyFont="1" applyFill="1" applyBorder="1" applyAlignment="1" applyProtection="1">
      <alignment horizontal="center" vertical="center"/>
    </xf>
    <xf numFmtId="0" fontId="12" fillId="2" borderId="0" xfId="1" applyFont="1" applyFill="1" applyBorder="1" applyAlignment="1" applyProtection="1">
      <alignment horizontal="center" vertical="center"/>
    </xf>
    <xf numFmtId="0" fontId="12" fillId="2" borderId="23" xfId="1" applyFont="1" applyFill="1" applyBorder="1" applyAlignment="1" applyProtection="1">
      <alignment horizontal="center" vertical="center"/>
    </xf>
    <xf numFmtId="0" fontId="12" fillId="2" borderId="26" xfId="1" applyFont="1" applyFill="1" applyBorder="1" applyAlignment="1" applyProtection="1">
      <alignment horizontal="center" vertical="center"/>
    </xf>
    <xf numFmtId="0" fontId="19" fillId="2" borderId="1" xfId="2" applyFont="1" applyFill="1" applyBorder="1" applyAlignment="1" applyProtection="1">
      <alignment horizontal="center" vertical="center"/>
    </xf>
    <xf numFmtId="0" fontId="18" fillId="2" borderId="0" xfId="2" applyFont="1" applyFill="1" applyBorder="1" applyAlignment="1" applyProtection="1">
      <alignment horizontal="center" vertical="center"/>
    </xf>
    <xf numFmtId="0" fontId="12" fillId="2" borderId="242" xfId="1" applyFont="1" applyFill="1" applyBorder="1" applyAlignment="1" applyProtection="1">
      <alignment horizontal="center" vertical="center" wrapText="1"/>
    </xf>
    <xf numFmtId="0" fontId="12" fillId="2" borderId="243" xfId="1" applyFont="1" applyFill="1" applyBorder="1" applyAlignment="1" applyProtection="1">
      <alignment horizontal="center" vertical="center" wrapText="1"/>
    </xf>
    <xf numFmtId="0" fontId="12" fillId="2" borderId="244" xfId="1" applyFont="1" applyFill="1" applyBorder="1" applyAlignment="1" applyProtection="1">
      <alignment horizontal="center" vertical="center" wrapText="1"/>
    </xf>
    <xf numFmtId="0" fontId="12" fillId="2" borderId="266" xfId="1" applyFont="1" applyFill="1" applyBorder="1" applyAlignment="1" applyProtection="1">
      <alignment horizontal="center" vertical="center" wrapText="1"/>
    </xf>
    <xf numFmtId="0" fontId="12" fillId="2" borderId="0" xfId="1" applyFont="1" applyFill="1" applyBorder="1" applyAlignment="1" applyProtection="1">
      <alignment horizontal="center" vertical="center" wrapText="1"/>
    </xf>
    <xf numFmtId="0" fontId="12" fillId="2" borderId="23" xfId="1" applyFont="1" applyFill="1" applyBorder="1" applyAlignment="1" applyProtection="1">
      <alignment horizontal="center" vertical="center" wrapText="1"/>
    </xf>
    <xf numFmtId="0" fontId="12" fillId="2" borderId="267" xfId="1" applyFont="1" applyFill="1" applyBorder="1" applyAlignment="1" applyProtection="1">
      <alignment horizontal="center" vertical="center" wrapText="1"/>
    </xf>
    <xf numFmtId="0" fontId="12" fillId="2" borderId="55" xfId="1" applyFont="1" applyFill="1" applyBorder="1" applyAlignment="1" applyProtection="1">
      <alignment horizontal="center" vertical="center" wrapText="1"/>
    </xf>
    <xf numFmtId="0" fontId="12" fillId="2" borderId="245" xfId="1" applyFont="1" applyFill="1" applyBorder="1" applyAlignment="1" applyProtection="1">
      <alignment horizontal="center" vertical="center" wrapText="1"/>
    </xf>
    <xf numFmtId="0" fontId="53" fillId="2" borderId="55" xfId="1" applyFont="1" applyFill="1" applyBorder="1" applyAlignment="1" applyProtection="1">
      <alignment horizontal="center" vertical="center"/>
    </xf>
    <xf numFmtId="0" fontId="53" fillId="2" borderId="245" xfId="1" applyFont="1" applyFill="1" applyBorder="1" applyAlignment="1" applyProtection="1">
      <alignment horizontal="center" vertical="center"/>
    </xf>
    <xf numFmtId="0" fontId="12" fillId="2" borderId="262" xfId="1" applyFont="1" applyFill="1" applyBorder="1" applyAlignment="1" applyProtection="1">
      <alignment horizontal="center" vertical="center" wrapText="1" shrinkToFit="1"/>
    </xf>
    <xf numFmtId="0" fontId="21" fillId="2" borderId="243" xfId="1" applyFont="1" applyFill="1" applyBorder="1" applyAlignment="1" applyProtection="1">
      <alignment horizontal="center" vertical="center" wrapText="1" shrinkToFit="1"/>
    </xf>
    <xf numFmtId="0" fontId="21" fillId="2" borderId="263" xfId="1" applyFont="1" applyFill="1" applyBorder="1" applyAlignment="1" applyProtection="1">
      <alignment horizontal="center" vertical="center" wrapText="1" shrinkToFit="1"/>
    </xf>
    <xf numFmtId="0" fontId="21" fillId="2" borderId="26" xfId="1" applyFont="1" applyFill="1" applyBorder="1" applyAlignment="1" applyProtection="1">
      <alignment horizontal="center" vertical="center" wrapText="1" shrinkToFit="1"/>
    </xf>
    <xf numFmtId="0" fontId="21" fillId="2" borderId="0" xfId="1" applyFont="1" applyFill="1" applyBorder="1" applyAlignment="1" applyProtection="1">
      <alignment horizontal="center" vertical="center" wrapText="1" shrinkToFit="1"/>
    </xf>
    <xf numFmtId="0" fontId="21" fillId="2" borderId="307" xfId="1" applyFont="1" applyFill="1" applyBorder="1" applyAlignment="1" applyProtection="1">
      <alignment horizontal="center" vertical="center" wrapText="1" shrinkToFit="1"/>
    </xf>
    <xf numFmtId="0" fontId="21" fillId="2" borderId="300" xfId="1" applyFont="1" applyFill="1" applyBorder="1" applyAlignment="1" applyProtection="1">
      <alignment horizontal="center" vertical="center" wrapText="1" shrinkToFit="1"/>
    </xf>
    <xf numFmtId="0" fontId="21" fillId="2" borderId="55" xfId="1" applyFont="1" applyFill="1" applyBorder="1" applyAlignment="1" applyProtection="1">
      <alignment horizontal="center" vertical="center" wrapText="1" shrinkToFit="1"/>
    </xf>
    <xf numFmtId="0" fontId="21" fillId="2" borderId="44" xfId="1" applyFont="1" applyFill="1" applyBorder="1" applyAlignment="1" applyProtection="1">
      <alignment horizontal="center" vertical="center" wrapText="1" shrinkToFit="1"/>
    </xf>
    <xf numFmtId="0" fontId="73" fillId="0" borderId="2" xfId="1" applyFont="1" applyFill="1" applyBorder="1" applyAlignment="1" applyProtection="1">
      <alignment horizontal="right" vertical="center" shrinkToFit="1"/>
    </xf>
    <xf numFmtId="0" fontId="46" fillId="0" borderId="10" xfId="2" applyFont="1" applyFill="1" applyBorder="1" applyAlignment="1" applyProtection="1">
      <alignment horizontal="center" vertical="center" readingOrder="2"/>
    </xf>
    <xf numFmtId="0" fontId="46" fillId="0" borderId="0" xfId="2" applyFont="1" applyFill="1" applyBorder="1" applyAlignment="1" applyProtection="1">
      <alignment horizontal="center" vertical="center" readingOrder="2"/>
    </xf>
    <xf numFmtId="0" fontId="46" fillId="0" borderId="23" xfId="2" applyFont="1" applyFill="1" applyBorder="1" applyAlignment="1" applyProtection="1">
      <alignment horizontal="center" vertical="center" readingOrder="2"/>
    </xf>
    <xf numFmtId="0" fontId="48" fillId="0" borderId="237" xfId="2" applyFont="1" applyFill="1" applyBorder="1" applyAlignment="1" applyProtection="1">
      <alignment horizontal="center" vertical="center" wrapText="1" readingOrder="2"/>
    </xf>
    <xf numFmtId="0" fontId="48" fillId="0" borderId="173" xfId="2" applyFont="1" applyFill="1" applyBorder="1" applyAlignment="1" applyProtection="1">
      <alignment horizontal="center" vertical="center" readingOrder="2"/>
    </xf>
    <xf numFmtId="0" fontId="48" fillId="0" borderId="238" xfId="2" applyFont="1" applyFill="1" applyBorder="1" applyAlignment="1" applyProtection="1">
      <alignment horizontal="center" vertical="center" readingOrder="2"/>
    </xf>
    <xf numFmtId="0" fontId="48" fillId="0" borderId="26" xfId="2" applyFont="1" applyFill="1" applyBorder="1" applyAlignment="1" applyProtection="1">
      <alignment horizontal="center" vertical="center" readingOrder="2"/>
    </xf>
    <xf numFmtId="0" fontId="48" fillId="0" borderId="0" xfId="2" applyFont="1" applyFill="1" applyBorder="1" applyAlignment="1" applyProtection="1">
      <alignment horizontal="center" vertical="center" readingOrder="2"/>
    </xf>
    <xf numFmtId="0" fontId="48" fillId="0" borderId="16" xfId="2" applyFont="1" applyFill="1" applyBorder="1" applyAlignment="1" applyProtection="1">
      <alignment horizontal="center" vertical="center" readingOrder="2"/>
    </xf>
    <xf numFmtId="0" fontId="48" fillId="0" borderId="164" xfId="2" applyFont="1" applyFill="1" applyBorder="1" applyAlignment="1" applyProtection="1">
      <alignment horizontal="center" vertical="center" readingOrder="2"/>
    </xf>
    <xf numFmtId="0" fontId="48" fillId="0" borderId="19" xfId="2" applyFont="1" applyFill="1" applyBorder="1" applyAlignment="1" applyProtection="1">
      <alignment horizontal="center" vertical="center" readingOrder="2"/>
    </xf>
    <xf numFmtId="0" fontId="48" fillId="0" borderId="239" xfId="2" applyFont="1" applyFill="1" applyBorder="1" applyAlignment="1" applyProtection="1">
      <alignment horizontal="center" vertical="center" readingOrder="2"/>
    </xf>
    <xf numFmtId="10" fontId="50" fillId="0" borderId="240" xfId="0" applyNumberFormat="1" applyFont="1" applyFill="1" applyBorder="1" applyAlignment="1" applyProtection="1">
      <alignment horizontal="center" vertical="center" shrinkToFit="1" readingOrder="2"/>
    </xf>
    <xf numFmtId="10" fontId="50" fillId="0" borderId="97" xfId="0" applyNumberFormat="1" applyFont="1" applyFill="1" applyBorder="1" applyAlignment="1" applyProtection="1">
      <alignment horizontal="center" vertical="center" shrinkToFit="1" readingOrder="2"/>
    </xf>
    <xf numFmtId="10" fontId="50" fillId="0" borderId="241" xfId="0" applyNumberFormat="1" applyFont="1" applyFill="1" applyBorder="1" applyAlignment="1" applyProtection="1">
      <alignment horizontal="center" vertical="center" shrinkToFit="1" readingOrder="2"/>
    </xf>
    <xf numFmtId="10" fontId="50" fillId="0" borderId="99" xfId="0" applyNumberFormat="1" applyFont="1" applyFill="1" applyBorder="1" applyAlignment="1" applyProtection="1">
      <alignment horizontal="center" vertical="center" shrinkToFit="1" readingOrder="2"/>
    </xf>
    <xf numFmtId="0" fontId="44" fillId="2" borderId="256" xfId="1" applyFont="1" applyFill="1" applyBorder="1" applyAlignment="1" applyProtection="1">
      <alignment horizontal="center" vertical="center"/>
    </xf>
    <xf numFmtId="0" fontId="44" fillId="2" borderId="257" xfId="1" applyFont="1" applyFill="1" applyBorder="1" applyAlignment="1" applyProtection="1">
      <alignment horizontal="center" vertical="center"/>
    </xf>
    <xf numFmtId="0" fontId="44" fillId="2" borderId="252" xfId="1" applyFont="1" applyFill="1" applyBorder="1" applyAlignment="1" applyProtection="1">
      <alignment horizontal="center" vertical="center"/>
    </xf>
    <xf numFmtId="0" fontId="45" fillId="2" borderId="0" xfId="1" applyFont="1" applyFill="1" applyBorder="1" applyAlignment="1" applyProtection="1">
      <alignment horizontal="center" vertical="center"/>
    </xf>
    <xf numFmtId="0" fontId="45" fillId="2" borderId="23" xfId="1" applyFont="1" applyFill="1" applyBorder="1" applyAlignment="1" applyProtection="1">
      <alignment horizontal="center" vertical="center"/>
    </xf>
    <xf numFmtId="0" fontId="44" fillId="2" borderId="20" xfId="1" applyFont="1" applyFill="1" applyBorder="1" applyAlignment="1" applyProtection="1">
      <alignment horizontal="center" vertical="center"/>
    </xf>
    <xf numFmtId="0" fontId="44" fillId="2" borderId="22" xfId="1" applyFont="1" applyFill="1" applyBorder="1" applyAlignment="1" applyProtection="1">
      <alignment horizontal="center" vertical="center"/>
    </xf>
    <xf numFmtId="0" fontId="44" fillId="2" borderId="148" xfId="1" applyFont="1" applyFill="1" applyBorder="1" applyAlignment="1" applyProtection="1">
      <alignment horizontal="center" vertical="center"/>
    </xf>
    <xf numFmtId="0" fontId="12" fillId="2" borderId="259" xfId="1" applyFont="1" applyFill="1" applyBorder="1" applyAlignment="1" applyProtection="1">
      <alignment horizontal="center" vertical="center"/>
    </xf>
    <xf numFmtId="0" fontId="12" fillId="2" borderId="29" xfId="1" applyFont="1" applyFill="1" applyBorder="1" applyAlignment="1" applyProtection="1">
      <alignment horizontal="center" vertical="center"/>
    </xf>
    <xf numFmtId="0" fontId="12" fillId="2" borderId="260" xfId="1" applyFont="1" applyFill="1" applyBorder="1" applyAlignment="1" applyProtection="1">
      <alignment horizontal="center" vertical="center"/>
    </xf>
    <xf numFmtId="0" fontId="45" fillId="2" borderId="29" xfId="1" applyFont="1" applyFill="1" applyBorder="1" applyAlignment="1" applyProtection="1">
      <alignment horizontal="center" vertical="center"/>
    </xf>
    <xf numFmtId="0" fontId="45" fillId="2" borderId="261" xfId="1" applyFont="1" applyFill="1" applyBorder="1" applyAlignment="1" applyProtection="1">
      <alignment horizontal="center" vertical="center"/>
    </xf>
    <xf numFmtId="0" fontId="12" fillId="2" borderId="264" xfId="1" applyFont="1" applyFill="1" applyBorder="1" applyAlignment="1" applyProtection="1">
      <alignment horizontal="center" vertical="center"/>
    </xf>
    <xf numFmtId="0" fontId="12" fillId="2" borderId="265" xfId="1" applyFont="1" applyFill="1" applyBorder="1" applyAlignment="1" applyProtection="1">
      <alignment horizontal="center" vertical="center"/>
    </xf>
    <xf numFmtId="0" fontId="12" fillId="2" borderId="251" xfId="1" applyFont="1" applyFill="1" applyBorder="1" applyAlignment="1" applyProtection="1">
      <alignment horizontal="center" vertical="center"/>
    </xf>
    <xf numFmtId="0" fontId="67" fillId="2" borderId="26" xfId="1" applyFont="1" applyFill="1" applyBorder="1" applyAlignment="1" applyProtection="1">
      <alignment horizontal="center" vertical="center"/>
    </xf>
    <xf numFmtId="0" fontId="67" fillId="2" borderId="0" xfId="1" applyFont="1" applyFill="1" applyBorder="1" applyAlignment="1" applyProtection="1">
      <alignment horizontal="center" vertical="center"/>
    </xf>
    <xf numFmtId="0" fontId="67" fillId="2" borderId="251" xfId="1" applyFont="1" applyFill="1" applyBorder="1" applyAlignment="1" applyProtection="1">
      <alignment horizontal="center" vertical="center"/>
    </xf>
    <xf numFmtId="0" fontId="12" fillId="2" borderId="26" xfId="1" applyFont="1" applyFill="1" applyBorder="1" applyAlignment="1" applyProtection="1">
      <alignment horizontal="right" vertical="center"/>
    </xf>
    <xf numFmtId="0" fontId="12" fillId="2" borderId="0" xfId="1" applyFont="1" applyFill="1" applyBorder="1" applyAlignment="1" applyProtection="1">
      <alignment horizontal="right" vertical="center"/>
    </xf>
    <xf numFmtId="0" fontId="12" fillId="2" borderId="251" xfId="1" applyFont="1" applyFill="1" applyBorder="1" applyAlignment="1" applyProtection="1">
      <alignment horizontal="right" vertical="center"/>
    </xf>
    <xf numFmtId="0" fontId="66" fillId="2" borderId="268" xfId="1" applyFont="1" applyFill="1" applyBorder="1" applyAlignment="1" applyProtection="1">
      <alignment horizontal="center" vertical="top" wrapText="1"/>
    </xf>
    <xf numFmtId="0" fontId="0" fillId="0" borderId="268" xfId="0" applyBorder="1" applyAlignment="1">
      <alignment vertical="top"/>
    </xf>
    <xf numFmtId="0" fontId="45" fillId="2" borderId="268" xfId="1" applyFont="1" applyFill="1" applyBorder="1" applyAlignment="1" applyProtection="1">
      <alignment horizontal="center" vertical="top" wrapText="1"/>
    </xf>
    <xf numFmtId="0" fontId="12" fillId="2" borderId="269" xfId="1" applyFont="1" applyFill="1" applyBorder="1" applyAlignment="1" applyProtection="1">
      <alignment horizontal="center" vertical="top" wrapText="1"/>
    </xf>
    <xf numFmtId="0" fontId="12" fillId="2" borderId="117" xfId="1" applyFont="1" applyFill="1" applyBorder="1" applyAlignment="1" applyProtection="1">
      <alignment horizontal="center" vertical="top" wrapText="1"/>
    </xf>
    <xf numFmtId="0" fontId="12" fillId="2" borderId="128" xfId="1" applyFont="1" applyFill="1" applyBorder="1" applyAlignment="1" applyProtection="1">
      <alignment horizontal="center" vertical="top" wrapText="1"/>
    </xf>
    <xf numFmtId="0" fontId="12" fillId="2" borderId="101" xfId="1" applyFont="1" applyFill="1" applyBorder="1" applyAlignment="1" applyProtection="1">
      <alignment horizontal="center" vertical="top" wrapText="1"/>
    </xf>
    <xf numFmtId="0" fontId="66" fillId="2" borderId="270" xfId="1" applyFont="1" applyFill="1" applyBorder="1" applyAlignment="1" applyProtection="1">
      <alignment horizontal="center" vertical="top" wrapText="1"/>
    </xf>
    <xf numFmtId="0" fontId="0" fillId="0" borderId="270" xfId="0" applyBorder="1" applyAlignment="1">
      <alignment vertical="top"/>
    </xf>
    <xf numFmtId="0" fontId="45" fillId="2" borderId="271" xfId="1" applyFont="1" applyFill="1" applyBorder="1" applyAlignment="1" applyProtection="1">
      <alignment horizontal="center" vertical="top" wrapText="1"/>
    </xf>
    <xf numFmtId="0" fontId="0" fillId="0" borderId="271" xfId="0" applyBorder="1" applyAlignment="1">
      <alignment vertical="top"/>
    </xf>
    <xf numFmtId="0" fontId="44" fillId="2" borderId="128" xfId="1" applyFont="1" applyFill="1" applyBorder="1" applyAlignment="1" applyProtection="1">
      <alignment horizontal="center" vertical="center"/>
    </xf>
    <xf numFmtId="0" fontId="44" fillId="2" borderId="253" xfId="1" applyFont="1" applyFill="1" applyBorder="1" applyAlignment="1" applyProtection="1">
      <alignment horizontal="center" vertical="center"/>
    </xf>
    <xf numFmtId="0" fontId="68" fillId="2" borderId="268" xfId="1" applyFont="1" applyFill="1" applyBorder="1" applyAlignment="1" applyProtection="1">
      <alignment horizontal="center" vertical="top" wrapText="1"/>
    </xf>
    <xf numFmtId="165" fontId="73" fillId="9" borderId="214" xfId="1" applyNumberFormat="1" applyFont="1" applyFill="1" applyBorder="1" applyAlignment="1" applyProtection="1">
      <alignment horizontal="right" vertical="center" shrinkToFit="1"/>
      <protection locked="0"/>
    </xf>
    <xf numFmtId="165" fontId="73" fillId="9" borderId="248" xfId="1" applyNumberFormat="1" applyFont="1" applyFill="1" applyBorder="1" applyAlignment="1" applyProtection="1">
      <alignment horizontal="right" vertical="center" shrinkToFit="1"/>
      <protection locked="0"/>
    </xf>
    <xf numFmtId="0" fontId="97" fillId="9" borderId="213" xfId="0" applyFont="1" applyFill="1" applyBorder="1" applyAlignment="1" applyProtection="1">
      <alignment horizontal="center" vertical="center" shrinkToFit="1"/>
      <protection locked="0"/>
    </xf>
    <xf numFmtId="0" fontId="97" fillId="9" borderId="214" xfId="0" applyFont="1" applyFill="1" applyBorder="1" applyAlignment="1" applyProtection="1">
      <alignment horizontal="center" vertical="center" shrinkToFit="1"/>
      <protection locked="0"/>
    </xf>
    <xf numFmtId="4" fontId="43" fillId="9" borderId="299" xfId="1" applyNumberFormat="1" applyFont="1" applyFill="1" applyBorder="1" applyAlignment="1" applyProtection="1">
      <alignment horizontal="center" vertical="center" shrinkToFit="1"/>
      <protection locked="0"/>
    </xf>
    <xf numFmtId="4" fontId="43" fillId="9" borderId="254" xfId="1" applyNumberFormat="1" applyFont="1" applyFill="1" applyBorder="1" applyAlignment="1" applyProtection="1">
      <alignment horizontal="center" vertical="center" shrinkToFit="1"/>
      <protection locked="0"/>
    </xf>
    <xf numFmtId="4" fontId="43" fillId="9" borderId="304" xfId="1" applyNumberFormat="1" applyFont="1" applyFill="1" applyBorder="1" applyAlignment="1" applyProtection="1">
      <alignment horizontal="center" vertical="center" shrinkToFit="1"/>
      <protection locked="0"/>
    </xf>
    <xf numFmtId="165" fontId="73" fillId="9" borderId="276" xfId="1" applyNumberFormat="1" applyFont="1" applyFill="1" applyBorder="1" applyAlignment="1" applyProtection="1">
      <alignment horizontal="right" vertical="center" shrinkToFit="1"/>
      <protection locked="0"/>
    </xf>
    <xf numFmtId="165" fontId="73" fillId="9" borderId="277" xfId="1" applyNumberFormat="1" applyFont="1" applyFill="1" applyBorder="1" applyAlignment="1" applyProtection="1">
      <alignment horizontal="right" vertical="center" shrinkToFit="1"/>
      <protection locked="0"/>
    </xf>
    <xf numFmtId="0" fontId="71" fillId="9" borderId="272" xfId="1" applyFont="1" applyFill="1" applyBorder="1" applyAlignment="1" applyProtection="1">
      <alignment horizontal="center" vertical="center" shrinkToFit="1"/>
      <protection locked="0"/>
    </xf>
    <xf numFmtId="0" fontId="71" fillId="9" borderId="273" xfId="1" applyFont="1" applyFill="1" applyBorder="1" applyAlignment="1" applyProtection="1">
      <alignment horizontal="center" vertical="center" shrinkToFit="1"/>
      <protection locked="0"/>
    </xf>
    <xf numFmtId="0" fontId="71" fillId="9" borderId="290" xfId="1" applyFont="1" applyFill="1" applyBorder="1" applyAlignment="1" applyProtection="1">
      <alignment horizontal="center" vertical="center" shrinkToFit="1"/>
      <protection locked="0"/>
    </xf>
    <xf numFmtId="0" fontId="71" fillId="9" borderId="291" xfId="1" applyFont="1" applyFill="1" applyBorder="1" applyAlignment="1" applyProtection="1">
      <alignment horizontal="center" vertical="center" shrinkToFit="1"/>
      <protection locked="0"/>
    </xf>
    <xf numFmtId="0" fontId="73" fillId="9" borderId="274" xfId="1" applyFont="1" applyFill="1" applyBorder="1" applyAlignment="1" applyProtection="1">
      <alignment horizontal="right" shrinkToFit="1"/>
      <protection locked="0"/>
    </xf>
    <xf numFmtId="0" fontId="73" fillId="9" borderId="70" xfId="1" applyFont="1" applyFill="1" applyBorder="1" applyAlignment="1" applyProtection="1">
      <alignment horizontal="right" shrinkToFit="1"/>
      <protection locked="0"/>
    </xf>
    <xf numFmtId="0" fontId="73" fillId="9" borderId="275" xfId="1" applyFont="1" applyFill="1" applyBorder="1" applyAlignment="1" applyProtection="1">
      <alignment horizontal="right" shrinkToFit="1"/>
      <protection locked="0"/>
    </xf>
    <xf numFmtId="0" fontId="73" fillId="9" borderId="246" xfId="1" applyFont="1" applyFill="1" applyBorder="1" applyAlignment="1" applyProtection="1">
      <alignment horizontal="right" shrinkToFit="1"/>
      <protection locked="0"/>
    </xf>
    <xf numFmtId="0" fontId="73" fillId="9" borderId="214" xfId="1" applyFont="1" applyFill="1" applyBorder="1" applyAlignment="1" applyProtection="1">
      <alignment horizontal="right" shrinkToFit="1"/>
      <protection locked="0"/>
    </xf>
    <xf numFmtId="0" fontId="73" fillId="9" borderId="247" xfId="1" applyFont="1" applyFill="1" applyBorder="1" applyAlignment="1" applyProtection="1">
      <alignment horizontal="right" shrinkToFit="1"/>
      <protection locked="0"/>
    </xf>
    <xf numFmtId="0" fontId="71" fillId="9" borderId="66" xfId="1" applyFont="1" applyFill="1" applyBorder="1" applyAlignment="1" applyProtection="1">
      <alignment horizontal="center" vertical="center" shrinkToFit="1"/>
      <protection locked="0"/>
    </xf>
    <xf numFmtId="0" fontId="71" fillId="9" borderId="0" xfId="1" applyFont="1" applyFill="1" applyBorder="1" applyAlignment="1" applyProtection="1">
      <alignment horizontal="center" vertical="center" shrinkToFit="1"/>
      <protection locked="0"/>
    </xf>
    <xf numFmtId="0" fontId="71" fillId="9" borderId="251" xfId="1" applyFont="1" applyFill="1" applyBorder="1" applyAlignment="1" applyProtection="1">
      <alignment horizontal="center" vertical="center" shrinkToFit="1"/>
      <protection locked="0"/>
    </xf>
    <xf numFmtId="165" fontId="73" fillId="9" borderId="70" xfId="1" applyNumberFormat="1" applyFont="1" applyFill="1" applyBorder="1" applyAlignment="1" applyProtection="1">
      <alignment horizontal="right" vertical="center" shrinkToFit="1"/>
      <protection locked="0"/>
    </xf>
    <xf numFmtId="165" fontId="73" fillId="9" borderId="71" xfId="1" applyNumberFormat="1" applyFont="1" applyFill="1" applyBorder="1" applyAlignment="1" applyProtection="1">
      <alignment horizontal="right" vertical="center" shrinkToFit="1"/>
      <protection locked="0"/>
    </xf>
    <xf numFmtId="0" fontId="97" fillId="9" borderId="249" xfId="0" applyFont="1" applyFill="1" applyBorder="1" applyAlignment="1" applyProtection="1">
      <alignment horizontal="center" vertical="center" shrinkToFit="1"/>
      <protection locked="0"/>
    </xf>
    <xf numFmtId="0" fontId="97" fillId="9" borderId="250" xfId="0" applyFont="1" applyFill="1" applyBorder="1" applyAlignment="1" applyProtection="1">
      <alignment horizontal="center" vertical="center" shrinkToFit="1"/>
      <protection locked="0"/>
    </xf>
    <xf numFmtId="164" fontId="12" fillId="2" borderId="165" xfId="2" applyNumberFormat="1" applyFont="1" applyFill="1" applyBorder="1" applyAlignment="1" applyProtection="1">
      <alignment horizontal="right" vertical="center" shrinkToFit="1" readingOrder="1"/>
    </xf>
    <xf numFmtId="164" fontId="12" fillId="2" borderId="166" xfId="2" applyNumberFormat="1" applyFont="1" applyFill="1" applyBorder="1" applyAlignment="1" applyProtection="1">
      <alignment horizontal="right" vertical="center" shrinkToFit="1" readingOrder="1"/>
    </xf>
    <xf numFmtId="0" fontId="41" fillId="0" borderId="31" xfId="2" applyFont="1" applyFill="1" applyBorder="1" applyAlignment="1" applyProtection="1">
      <alignment horizontal="left" vertical="center" wrapText="1" readingOrder="2"/>
    </xf>
    <xf numFmtId="0" fontId="41" fillId="0" borderId="1" xfId="2" applyFont="1" applyFill="1" applyBorder="1" applyAlignment="1" applyProtection="1">
      <alignment horizontal="left" vertical="center" wrapText="1" readingOrder="2"/>
    </xf>
    <xf numFmtId="0" fontId="41" fillId="0" borderId="164" xfId="2" applyFont="1" applyFill="1" applyBorder="1" applyAlignment="1" applyProtection="1">
      <alignment horizontal="left" vertical="center" wrapText="1" readingOrder="2"/>
    </xf>
    <xf numFmtId="0" fontId="41" fillId="0" borderId="19" xfId="2" applyFont="1" applyFill="1" applyBorder="1" applyAlignment="1" applyProtection="1">
      <alignment horizontal="left" vertical="center" wrapText="1" readingOrder="2"/>
    </xf>
    <xf numFmtId="0" fontId="19" fillId="0" borderId="1" xfId="2" applyFont="1" applyFill="1" applyBorder="1" applyAlignment="1" applyProtection="1">
      <alignment horizontal="center" vertical="center"/>
    </xf>
    <xf numFmtId="1" fontId="21" fillId="0" borderId="232" xfId="0" applyNumberFormat="1" applyFont="1" applyFill="1" applyBorder="1" applyAlignment="1">
      <alignment horizontal="center" vertical="center" shrinkToFit="1" readingOrder="2"/>
    </xf>
    <xf numFmtId="1" fontId="21" fillId="0" borderId="62" xfId="0" applyNumberFormat="1" applyFont="1" applyFill="1" applyBorder="1" applyAlignment="1">
      <alignment horizontal="center" vertical="center" shrinkToFit="1" readingOrder="2"/>
    </xf>
    <xf numFmtId="1" fontId="21" fillId="0" borderId="185" xfId="0" applyNumberFormat="1" applyFont="1" applyFill="1" applyBorder="1" applyAlignment="1">
      <alignment horizontal="center" vertical="center" shrinkToFit="1" readingOrder="2"/>
    </xf>
    <xf numFmtId="0" fontId="99" fillId="5" borderId="0" xfId="0" applyFont="1" applyFill="1" applyAlignment="1" applyProtection="1">
      <alignment horizontal="center" vertical="center" readingOrder="2"/>
    </xf>
    <xf numFmtId="0" fontId="54" fillId="0" borderId="124" xfId="0" applyFont="1" applyFill="1" applyBorder="1" applyAlignment="1" applyProtection="1">
      <alignment horizontal="center" vertical="center" readingOrder="2"/>
    </xf>
    <xf numFmtId="0" fontId="54" fillId="0" borderId="32" xfId="0" applyFont="1" applyFill="1" applyBorder="1" applyAlignment="1" applyProtection="1">
      <alignment vertical="center" readingOrder="2"/>
    </xf>
    <xf numFmtId="0" fontId="54" fillId="0" borderId="53" xfId="0" applyFont="1" applyFill="1" applyBorder="1" applyAlignment="1" applyProtection="1">
      <alignment vertical="center" readingOrder="2"/>
    </xf>
    <xf numFmtId="0" fontId="134" fillId="0" borderId="221" xfId="0" applyFont="1" applyFill="1" applyBorder="1" applyAlignment="1" applyProtection="1">
      <alignment horizontal="center" vertical="center" readingOrder="2"/>
    </xf>
    <xf numFmtId="0" fontId="134" fillId="0" borderId="222" xfId="0" applyFont="1" applyFill="1" applyBorder="1" applyAlignment="1" applyProtection="1">
      <alignment horizontal="center" vertical="center" readingOrder="2"/>
    </xf>
    <xf numFmtId="0" fontId="134" fillId="0" borderId="223" xfId="0" applyFont="1" applyFill="1" applyBorder="1" applyAlignment="1" applyProtection="1">
      <alignment horizontal="center" vertical="center" readingOrder="2"/>
    </xf>
    <xf numFmtId="1" fontId="50" fillId="0" borderId="32" xfId="0" applyNumberFormat="1" applyFont="1" applyFill="1" applyBorder="1" applyAlignment="1" applyProtection="1">
      <alignment horizontal="center" vertical="center" readingOrder="2"/>
    </xf>
    <xf numFmtId="1" fontId="50" fillId="0" borderId="53" xfId="0" applyNumberFormat="1" applyFont="1" applyFill="1" applyBorder="1" applyAlignment="1" applyProtection="1">
      <alignment horizontal="center" vertical="center" readingOrder="2"/>
    </xf>
    <xf numFmtId="1" fontId="50" fillId="0" borderId="58" xfId="0" applyNumberFormat="1" applyFont="1" applyFill="1" applyBorder="1" applyAlignment="1" applyProtection="1">
      <alignment horizontal="center" vertical="center" readingOrder="2"/>
    </xf>
    <xf numFmtId="1" fontId="50" fillId="0" borderId="231" xfId="0" applyNumberFormat="1" applyFont="1" applyFill="1" applyBorder="1" applyAlignment="1" applyProtection="1">
      <alignment horizontal="center" vertical="center" readingOrder="2"/>
    </xf>
    <xf numFmtId="0" fontId="50" fillId="0" borderId="53" xfId="0" applyFont="1" applyFill="1" applyBorder="1" applyAlignment="1" applyProtection="1">
      <alignment horizontal="right" vertical="center" readingOrder="1"/>
    </xf>
    <xf numFmtId="0" fontId="50" fillId="0" borderId="59" xfId="0" applyFont="1" applyFill="1" applyBorder="1" applyAlignment="1" applyProtection="1">
      <alignment horizontal="right" vertical="center" readingOrder="1"/>
    </xf>
    <xf numFmtId="49" fontId="42" fillId="0" borderId="184" xfId="0" applyNumberFormat="1" applyFont="1" applyFill="1" applyBorder="1" applyAlignment="1">
      <alignment horizontal="center" vertical="center" shrinkToFit="1" readingOrder="2"/>
    </xf>
    <xf numFmtId="49" fontId="42" fillId="0" borderId="62" xfId="0" applyNumberFormat="1" applyFont="1" applyFill="1" applyBorder="1" applyAlignment="1">
      <alignment horizontal="center" vertical="center" shrinkToFit="1" readingOrder="2"/>
    </xf>
    <xf numFmtId="0" fontId="37" fillId="0" borderId="111" xfId="0" applyFont="1" applyFill="1" applyBorder="1" applyAlignment="1" applyProtection="1">
      <alignment horizontal="center" vertical="center" readingOrder="2"/>
    </xf>
    <xf numFmtId="0" fontId="37" fillId="0" borderId="112" xfId="0" applyFont="1" applyFill="1" applyBorder="1" applyAlignment="1" applyProtection="1">
      <alignment horizontal="center" vertical="center" readingOrder="2"/>
    </xf>
    <xf numFmtId="0" fontId="37" fillId="0" borderId="113" xfId="0" applyFont="1" applyFill="1" applyBorder="1" applyAlignment="1" applyProtection="1">
      <alignment horizontal="center" vertical="center" readingOrder="2"/>
    </xf>
    <xf numFmtId="0" fontId="54" fillId="0" borderId="115" xfId="0" applyFont="1" applyFill="1" applyBorder="1" applyAlignment="1" applyProtection="1">
      <alignment vertical="center" readingOrder="2"/>
    </xf>
    <xf numFmtId="0" fontId="54" fillId="0" borderId="61" xfId="0" applyFont="1" applyFill="1" applyBorder="1" applyAlignment="1" applyProtection="1">
      <alignment vertical="center" readingOrder="2"/>
    </xf>
    <xf numFmtId="0" fontId="54" fillId="0" borderId="116" xfId="0" applyFont="1" applyFill="1" applyBorder="1" applyAlignment="1" applyProtection="1">
      <alignment vertical="center" readingOrder="2"/>
    </xf>
    <xf numFmtId="0" fontId="54" fillId="0" borderId="32" xfId="0" applyFont="1" applyFill="1" applyBorder="1" applyAlignment="1" applyProtection="1">
      <alignment horizontal="center" vertical="center" readingOrder="2"/>
    </xf>
    <xf numFmtId="0" fontId="54" fillId="0" borderId="53" xfId="0" applyFont="1" applyFill="1" applyBorder="1" applyAlignment="1" applyProtection="1">
      <alignment horizontal="center" vertical="center" readingOrder="2"/>
    </xf>
    <xf numFmtId="0" fontId="54" fillId="0" borderId="59" xfId="0" applyFont="1" applyFill="1" applyBorder="1" applyAlignment="1" applyProtection="1">
      <alignment horizontal="center" vertical="center" readingOrder="2"/>
    </xf>
    <xf numFmtId="0" fontId="123" fillId="4" borderId="10" xfId="2" applyFont="1" applyFill="1" applyBorder="1" applyAlignment="1" applyProtection="1">
      <alignment horizontal="center" vertical="center" readingOrder="2"/>
    </xf>
    <xf numFmtId="0" fontId="123" fillId="4" borderId="0" xfId="2" applyFont="1" applyFill="1" applyBorder="1" applyAlignment="1" applyProtection="1">
      <alignment horizontal="center" vertical="center" readingOrder="2"/>
    </xf>
    <xf numFmtId="0" fontId="123" fillId="4" borderId="23" xfId="2" applyFont="1" applyFill="1" applyBorder="1" applyAlignment="1" applyProtection="1">
      <alignment horizontal="center" vertical="center" readingOrder="2"/>
    </xf>
    <xf numFmtId="0" fontId="67" fillId="0" borderId="64" xfId="1" applyFont="1" applyFill="1" applyBorder="1" applyAlignment="1" applyProtection="1">
      <alignment horizontal="center" vertical="center"/>
    </xf>
    <xf numFmtId="0" fontId="67" fillId="0" borderId="0" xfId="1" applyFont="1" applyFill="1" applyBorder="1" applyAlignment="1" applyProtection="1">
      <alignment horizontal="center" vertical="center"/>
    </xf>
    <xf numFmtId="0" fontId="67" fillId="0" borderId="23" xfId="1" applyFont="1" applyFill="1" applyBorder="1" applyAlignment="1" applyProtection="1">
      <alignment horizontal="center" vertical="center"/>
    </xf>
    <xf numFmtId="0" fontId="12" fillId="0" borderId="280" xfId="1" applyFont="1" applyFill="1" applyBorder="1" applyAlignment="1" applyProtection="1">
      <alignment horizontal="center" vertical="center"/>
    </xf>
    <xf numFmtId="0" fontId="12" fillId="0" borderId="79" xfId="1" applyFont="1" applyFill="1" applyBorder="1" applyAlignment="1" applyProtection="1">
      <alignment horizontal="center" vertical="center"/>
    </xf>
    <xf numFmtId="0" fontId="12" fillId="0" borderId="236" xfId="1" applyFont="1" applyFill="1" applyBorder="1" applyAlignment="1" applyProtection="1">
      <alignment horizontal="center" vertical="center"/>
    </xf>
    <xf numFmtId="0" fontId="12" fillId="0" borderId="77" xfId="1" applyFont="1" applyFill="1" applyBorder="1" applyAlignment="1" applyProtection="1">
      <alignment horizontal="center" vertical="center"/>
    </xf>
    <xf numFmtId="0" fontId="12" fillId="0" borderId="281" xfId="1" applyFont="1" applyFill="1" applyBorder="1" applyAlignment="1" applyProtection="1">
      <alignment horizontal="center" vertical="center"/>
    </xf>
    <xf numFmtId="0" fontId="12" fillId="0" borderId="78" xfId="1" applyFont="1" applyFill="1" applyBorder="1" applyAlignment="1" applyProtection="1">
      <alignment horizontal="center" vertical="center"/>
    </xf>
    <xf numFmtId="0" fontId="22" fillId="0" borderId="0" xfId="0" applyFont="1" applyFill="1" applyBorder="1" applyAlignment="1" applyProtection="1">
      <alignment horizontal="right" readingOrder="2"/>
    </xf>
    <xf numFmtId="0" fontId="53" fillId="0" borderId="171" xfId="1" applyFont="1" applyFill="1" applyBorder="1" applyAlignment="1" applyProtection="1">
      <alignment horizontal="center" vertical="center"/>
    </xf>
    <xf numFmtId="0" fontId="43" fillId="0" borderId="0" xfId="2" applyFont="1" applyFill="1" applyBorder="1" applyAlignment="1" applyProtection="1">
      <alignment horizontal="center" vertical="center" wrapText="1"/>
    </xf>
    <xf numFmtId="49" fontId="21" fillId="0" borderId="232" xfId="0" applyNumberFormat="1" applyFont="1" applyFill="1" applyBorder="1" applyAlignment="1">
      <alignment horizontal="center" vertical="center" shrinkToFit="1"/>
    </xf>
    <xf numFmtId="49" fontId="21" fillId="0" borderId="62" xfId="0" applyNumberFormat="1" applyFont="1" applyFill="1" applyBorder="1" applyAlignment="1">
      <alignment horizontal="center" vertical="center" shrinkToFit="1"/>
    </xf>
    <xf numFmtId="49" fontId="21" fillId="0" borderId="185" xfId="0" applyNumberFormat="1" applyFont="1" applyFill="1" applyBorder="1" applyAlignment="1">
      <alignment horizontal="center" vertical="center" shrinkToFit="1"/>
    </xf>
    <xf numFmtId="164" fontId="12" fillId="2" borderId="170" xfId="2" applyNumberFormat="1" applyFont="1" applyFill="1" applyBorder="1" applyAlignment="1" applyProtection="1">
      <alignment horizontal="right" vertical="center" shrinkToFit="1" readingOrder="1"/>
    </xf>
    <xf numFmtId="0" fontId="73" fillId="9" borderId="282" xfId="1" applyFont="1" applyFill="1" applyBorder="1" applyAlignment="1" applyProtection="1">
      <alignment horizontal="right" shrinkToFit="1"/>
      <protection locked="0"/>
    </xf>
    <xf numFmtId="0" fontId="73" fillId="9" borderId="276" xfId="1" applyFont="1" applyFill="1" applyBorder="1" applyAlignment="1" applyProtection="1">
      <alignment horizontal="right" shrinkToFit="1"/>
      <protection locked="0"/>
    </xf>
    <xf numFmtId="0" fontId="73" fillId="9" borderId="283" xfId="1" applyFont="1" applyFill="1" applyBorder="1" applyAlignment="1" applyProtection="1">
      <alignment horizontal="right" shrinkToFit="1"/>
      <protection locked="0"/>
    </xf>
    <xf numFmtId="0" fontId="66" fillId="0" borderId="171" xfId="1" applyFont="1" applyFill="1" applyBorder="1" applyAlignment="1" applyProtection="1">
      <alignment horizontal="center" vertical="center"/>
    </xf>
    <xf numFmtId="0" fontId="61" fillId="2" borderId="233" xfId="1" applyFont="1" applyFill="1" applyBorder="1" applyAlignment="1" applyProtection="1">
      <alignment horizontal="left" vertical="center"/>
    </xf>
    <xf numFmtId="0" fontId="61" fillId="2" borderId="234" xfId="1" applyFont="1" applyFill="1" applyBorder="1" applyAlignment="1" applyProtection="1">
      <alignment horizontal="left" vertical="center"/>
    </xf>
    <xf numFmtId="0" fontId="61" fillId="2" borderId="235" xfId="1" applyFont="1" applyFill="1" applyBorder="1" applyAlignment="1" applyProtection="1">
      <alignment horizontal="left" vertical="center"/>
    </xf>
    <xf numFmtId="0" fontId="12" fillId="0" borderId="64" xfId="1" applyFont="1" applyFill="1" applyBorder="1" applyAlignment="1" applyProtection="1">
      <alignment horizontal="center" vertical="center"/>
    </xf>
    <xf numFmtId="0" fontId="12" fillId="0" borderId="0" xfId="1" applyFont="1" applyFill="1" applyBorder="1" applyAlignment="1" applyProtection="1">
      <alignment horizontal="center" vertical="center"/>
    </xf>
    <xf numFmtId="0" fontId="12" fillId="0" borderId="23" xfId="1" applyFont="1" applyFill="1" applyBorder="1" applyAlignment="1" applyProtection="1">
      <alignment horizontal="center" vertical="center"/>
    </xf>
    <xf numFmtId="0" fontId="12" fillId="0" borderId="186" xfId="1" applyFont="1" applyFill="1" applyBorder="1" applyAlignment="1" applyProtection="1">
      <alignment horizontal="center" vertical="center"/>
    </xf>
    <xf numFmtId="164" fontId="12" fillId="2" borderId="188" xfId="2" applyNumberFormat="1" applyFont="1" applyFill="1" applyBorder="1" applyAlignment="1" applyProtection="1">
      <alignment horizontal="right" vertical="center" shrinkToFit="1" readingOrder="1"/>
    </xf>
    <xf numFmtId="164" fontId="12" fillId="2" borderId="190" xfId="2" applyNumberFormat="1" applyFont="1" applyFill="1" applyBorder="1" applyAlignment="1" applyProtection="1">
      <alignment horizontal="right" vertical="center" shrinkToFit="1" readingOrder="1"/>
    </xf>
    <xf numFmtId="0" fontId="12" fillId="0" borderId="287" xfId="1" applyFont="1" applyFill="1" applyBorder="1" applyAlignment="1" applyProtection="1">
      <alignment horizontal="center" vertical="center"/>
    </xf>
    <xf numFmtId="0" fontId="12" fillId="0" borderId="1" xfId="1" applyFont="1" applyFill="1" applyBorder="1" applyAlignment="1" applyProtection="1">
      <alignment horizontal="center" vertical="center"/>
    </xf>
    <xf numFmtId="0" fontId="12" fillId="0" borderId="28" xfId="1" applyFont="1" applyFill="1" applyBorder="1" applyAlignment="1" applyProtection="1">
      <alignment horizontal="center" vertical="center"/>
    </xf>
    <xf numFmtId="0" fontId="45" fillId="0" borderId="171" xfId="1" applyFont="1" applyFill="1" applyBorder="1" applyAlignment="1" applyProtection="1">
      <alignment horizontal="center" vertical="center"/>
    </xf>
    <xf numFmtId="0" fontId="12" fillId="0" borderId="286" xfId="1" applyFont="1" applyFill="1" applyBorder="1" applyAlignment="1" applyProtection="1">
      <alignment horizontal="center" vertical="center"/>
    </xf>
    <xf numFmtId="3" fontId="33" fillId="0" borderId="31" xfId="0" applyNumberFormat="1" applyFont="1" applyFill="1" applyBorder="1" applyAlignment="1" applyProtection="1">
      <alignment horizontal="center" vertical="center" readingOrder="2"/>
    </xf>
    <xf numFmtId="3" fontId="33" fillId="0" borderId="1" xfId="0" applyNumberFormat="1" applyFont="1" applyFill="1" applyBorder="1" applyAlignment="1" applyProtection="1">
      <alignment horizontal="center" vertical="center" readingOrder="2"/>
    </xf>
    <xf numFmtId="3" fontId="33" fillId="0" borderId="28" xfId="0" applyNumberFormat="1" applyFont="1" applyFill="1" applyBorder="1" applyAlignment="1" applyProtection="1">
      <alignment horizontal="center" vertical="center" readingOrder="2"/>
    </xf>
    <xf numFmtId="3" fontId="33" fillId="0" borderId="26" xfId="0" applyNumberFormat="1" applyFont="1" applyFill="1" applyBorder="1" applyAlignment="1" applyProtection="1">
      <alignment horizontal="center" vertical="center" readingOrder="2"/>
    </xf>
    <xf numFmtId="3" fontId="33" fillId="0" borderId="0" xfId="0" applyNumberFormat="1" applyFont="1" applyFill="1" applyBorder="1" applyAlignment="1" applyProtection="1">
      <alignment horizontal="center" vertical="center" readingOrder="2"/>
    </xf>
    <xf numFmtId="3" fontId="33" fillId="0" borderId="23" xfId="0" applyNumberFormat="1" applyFont="1" applyFill="1" applyBorder="1" applyAlignment="1" applyProtection="1">
      <alignment horizontal="center" vertical="center" readingOrder="2"/>
    </xf>
    <xf numFmtId="3" fontId="33" fillId="0" borderId="164" xfId="0" applyNumberFormat="1" applyFont="1" applyFill="1" applyBorder="1" applyAlignment="1" applyProtection="1">
      <alignment horizontal="center" vertical="center" readingOrder="2"/>
    </xf>
    <xf numFmtId="3" fontId="33" fillId="0" borderId="19" xfId="0" applyNumberFormat="1" applyFont="1" applyFill="1" applyBorder="1" applyAlignment="1" applyProtection="1">
      <alignment horizontal="center" vertical="center" readingOrder="2"/>
    </xf>
    <xf numFmtId="3" fontId="33" fillId="0" borderId="14" xfId="0" applyNumberFormat="1" applyFont="1" applyFill="1" applyBorder="1" applyAlignment="1" applyProtection="1">
      <alignment horizontal="center" vertical="center" readingOrder="2"/>
    </xf>
    <xf numFmtId="164" fontId="12" fillId="12" borderId="157" xfId="2" applyNumberFormat="1" applyFont="1" applyFill="1" applyBorder="1" applyAlignment="1" applyProtection="1">
      <alignment horizontal="center" shrinkToFit="1"/>
    </xf>
    <xf numFmtId="164" fontId="12" fillId="12" borderId="158" xfId="2" applyNumberFormat="1" applyFont="1" applyFill="1" applyBorder="1" applyAlignment="1" applyProtection="1">
      <alignment horizontal="center" shrinkToFit="1"/>
    </xf>
    <xf numFmtId="164" fontId="12" fillId="12" borderId="159" xfId="2" applyNumberFormat="1" applyFont="1" applyFill="1" applyBorder="1" applyAlignment="1" applyProtection="1">
      <alignment horizontal="center" shrinkToFit="1"/>
    </xf>
    <xf numFmtId="0" fontId="12" fillId="0" borderId="160" xfId="0" applyFont="1" applyFill="1" applyBorder="1" applyAlignment="1" applyProtection="1">
      <alignment horizontal="center" vertical="center" shrinkToFit="1" readingOrder="2"/>
    </xf>
    <xf numFmtId="0" fontId="12" fillId="0" borderId="1" xfId="0" applyFont="1" applyFill="1" applyBorder="1" applyAlignment="1" applyProtection="1">
      <alignment horizontal="center" vertical="center" shrinkToFit="1" readingOrder="2"/>
    </xf>
    <xf numFmtId="0" fontId="12" fillId="0" borderId="161" xfId="0" applyFont="1" applyFill="1" applyBorder="1" applyAlignment="1" applyProtection="1">
      <alignment horizontal="center" vertical="center" shrinkToFit="1" readingOrder="2"/>
    </xf>
    <xf numFmtId="3" fontId="12" fillId="0" borderId="160" xfId="0" applyNumberFormat="1" applyFont="1" applyFill="1" applyBorder="1" applyAlignment="1" applyProtection="1">
      <alignment horizontal="center" vertical="center" shrinkToFit="1" readingOrder="2"/>
    </xf>
    <xf numFmtId="3" fontId="12" fillId="0" borderId="1" xfId="0" applyNumberFormat="1" applyFont="1" applyFill="1" applyBorder="1" applyAlignment="1" applyProtection="1">
      <alignment horizontal="center" vertical="center" shrinkToFit="1" readingOrder="2"/>
    </xf>
    <xf numFmtId="3" fontId="12" fillId="0" borderId="161" xfId="0" applyNumberFormat="1" applyFont="1" applyFill="1" applyBorder="1" applyAlignment="1" applyProtection="1">
      <alignment horizontal="center" vertical="center" shrinkToFit="1" readingOrder="2"/>
    </xf>
    <xf numFmtId="0" fontId="12" fillId="0" borderId="160" xfId="0" applyNumberFormat="1" applyFont="1" applyFill="1" applyBorder="1" applyAlignment="1" applyProtection="1">
      <alignment horizontal="center" vertical="center" shrinkToFit="1" readingOrder="2"/>
    </xf>
    <xf numFmtId="0" fontId="12" fillId="0" borderId="1" xfId="0" applyNumberFormat="1" applyFont="1" applyFill="1" applyBorder="1" applyAlignment="1" applyProtection="1">
      <alignment horizontal="center" vertical="center" shrinkToFit="1" readingOrder="2"/>
    </xf>
    <xf numFmtId="0" fontId="12" fillId="0" borderId="161" xfId="0" applyNumberFormat="1" applyFont="1" applyFill="1" applyBorder="1" applyAlignment="1" applyProtection="1">
      <alignment horizontal="center" vertical="center" shrinkToFit="1" readingOrder="2"/>
    </xf>
    <xf numFmtId="169" fontId="12" fillId="0" borderId="160" xfId="0" applyNumberFormat="1" applyFont="1" applyFill="1" applyBorder="1" applyAlignment="1" applyProtection="1">
      <alignment horizontal="center" vertical="center" shrinkToFit="1" readingOrder="2"/>
    </xf>
    <xf numFmtId="169" fontId="12" fillId="0" borderId="1" xfId="0" applyNumberFormat="1" applyFont="1" applyFill="1" applyBorder="1" applyAlignment="1" applyProtection="1">
      <alignment horizontal="center" vertical="center" shrinkToFit="1" readingOrder="2"/>
    </xf>
    <xf numFmtId="169" fontId="12" fillId="0" borderId="28" xfId="0" applyNumberFormat="1" applyFont="1" applyFill="1" applyBorder="1" applyAlignment="1" applyProtection="1">
      <alignment horizontal="center" vertical="center" shrinkToFit="1" readingOrder="2"/>
    </xf>
    <xf numFmtId="164" fontId="12" fillId="2" borderId="203" xfId="2" applyNumberFormat="1" applyFont="1" applyFill="1" applyBorder="1" applyAlignment="1" applyProtection="1">
      <alignment horizontal="right" vertical="center" shrinkToFit="1" readingOrder="1"/>
    </xf>
    <xf numFmtId="164" fontId="12" fillId="2" borderId="219" xfId="2" applyNumberFormat="1" applyFont="1" applyFill="1" applyBorder="1" applyAlignment="1" applyProtection="1">
      <alignment horizontal="right" vertical="center" shrinkToFit="1" readingOrder="1"/>
    </xf>
    <xf numFmtId="164" fontId="21" fillId="12" borderId="199" xfId="2" applyNumberFormat="1" applyFont="1" applyFill="1" applyBorder="1" applyAlignment="1" applyProtection="1">
      <alignment horizontal="right" vertical="center" shrinkToFit="1" readingOrder="1"/>
    </xf>
    <xf numFmtId="164" fontId="21" fillId="12" borderId="200" xfId="2" applyNumberFormat="1" applyFont="1" applyFill="1" applyBorder="1" applyAlignment="1" applyProtection="1">
      <alignment horizontal="right" vertical="center" shrinkToFit="1" readingOrder="1"/>
    </xf>
    <xf numFmtId="164" fontId="21" fillId="12" borderId="201" xfId="2" applyNumberFormat="1" applyFont="1" applyFill="1" applyBorder="1" applyAlignment="1" applyProtection="1">
      <alignment horizontal="right" vertical="center" shrinkToFit="1" readingOrder="1"/>
    </xf>
    <xf numFmtId="1" fontId="50" fillId="0" borderId="32" xfId="0" applyNumberFormat="1" applyFont="1" applyFill="1" applyBorder="1" applyAlignment="1" applyProtection="1">
      <alignment horizontal="left" vertical="center" readingOrder="1"/>
    </xf>
    <xf numFmtId="1" fontId="50" fillId="0" borderId="53" xfId="0" applyNumberFormat="1" applyFont="1" applyFill="1" applyBorder="1" applyAlignment="1" applyProtection="1">
      <alignment horizontal="left" vertical="center" readingOrder="1"/>
    </xf>
    <xf numFmtId="49" fontId="50" fillId="0" borderId="53" xfId="0" applyNumberFormat="1" applyFont="1" applyFill="1" applyBorder="1" applyAlignment="1" applyProtection="1">
      <alignment horizontal="right" vertical="center" readingOrder="1"/>
    </xf>
    <xf numFmtId="0" fontId="37" fillId="2" borderId="82" xfId="2" applyFont="1" applyFill="1" applyBorder="1" applyAlignment="1" applyProtection="1">
      <alignment horizontal="right" vertical="center" readingOrder="2"/>
    </xf>
    <xf numFmtId="0" fontId="37" fillId="2" borderId="83" xfId="2" applyFont="1" applyFill="1" applyBorder="1" applyAlignment="1" applyProtection="1">
      <alignment horizontal="right" vertical="center" readingOrder="2"/>
    </xf>
    <xf numFmtId="0" fontId="47" fillId="2" borderId="90" xfId="2" applyFont="1" applyFill="1" applyBorder="1" applyAlignment="1" applyProtection="1">
      <alignment horizontal="center" vertical="center" readingOrder="2"/>
    </xf>
    <xf numFmtId="0" fontId="47" fillId="2" borderId="91" xfId="2" applyFont="1" applyFill="1" applyBorder="1" applyAlignment="1" applyProtection="1">
      <alignment horizontal="center" vertical="center" readingOrder="2"/>
    </xf>
    <xf numFmtId="0" fontId="47" fillId="2" borderId="92" xfId="2" applyFont="1" applyFill="1" applyBorder="1" applyAlignment="1" applyProtection="1">
      <alignment horizontal="center" vertical="center" readingOrder="2"/>
    </xf>
    <xf numFmtId="14" fontId="41" fillId="0" borderId="1" xfId="2" applyNumberFormat="1" applyFont="1" applyFill="1" applyBorder="1" applyAlignment="1" applyProtection="1">
      <alignment horizontal="left" wrapText="1"/>
    </xf>
    <xf numFmtId="14" fontId="41" fillId="0" borderId="19" xfId="2" applyNumberFormat="1" applyFont="1" applyFill="1" applyBorder="1" applyAlignment="1" applyProtection="1">
      <alignment horizontal="left" wrapText="1"/>
    </xf>
    <xf numFmtId="0" fontId="22" fillId="0" borderId="58" xfId="0" applyFont="1" applyFill="1" applyBorder="1" applyAlignment="1" applyProtection="1">
      <alignment vertical="center" readingOrder="2"/>
    </xf>
    <xf numFmtId="0" fontId="42" fillId="0" borderId="97" xfId="2" applyFont="1" applyFill="1" applyBorder="1" applyAlignment="1" applyProtection="1">
      <alignment horizontal="center" vertical="center" shrinkToFit="1"/>
    </xf>
    <xf numFmtId="0" fontId="42" fillId="0" borderId="98" xfId="2" applyFont="1" applyFill="1" applyBorder="1" applyAlignment="1" applyProtection="1">
      <alignment horizontal="center" vertical="center" shrinkToFit="1"/>
    </xf>
    <xf numFmtId="0" fontId="42" fillId="0" borderId="99" xfId="2" applyFont="1" applyFill="1" applyBorder="1" applyAlignment="1" applyProtection="1">
      <alignment horizontal="center" vertical="center" shrinkToFit="1"/>
    </xf>
    <xf numFmtId="0" fontId="42" fillId="0" borderId="100" xfId="2" applyFont="1" applyFill="1" applyBorder="1" applyAlignment="1" applyProtection="1">
      <alignment horizontal="center" vertical="center" shrinkToFit="1"/>
    </xf>
    <xf numFmtId="0" fontId="66" fillId="0" borderId="335" xfId="1" applyFont="1" applyFill="1" applyBorder="1" applyAlignment="1" applyProtection="1">
      <alignment vertical="center" wrapText="1"/>
    </xf>
    <xf numFmtId="0" fontId="37" fillId="0" borderId="31" xfId="0" applyFont="1" applyFill="1" applyBorder="1" applyAlignment="1" applyProtection="1">
      <alignment horizontal="center" vertical="center" readingOrder="2"/>
    </xf>
    <xf numFmtId="0" fontId="37" fillId="0" borderId="1" xfId="0" applyFont="1" applyFill="1" applyBorder="1" applyAlignment="1" applyProtection="1">
      <alignment horizontal="center" vertical="center" readingOrder="2"/>
    </xf>
    <xf numFmtId="0" fontId="37" fillId="0" borderId="28" xfId="0" applyFont="1" applyFill="1" applyBorder="1" applyAlignment="1" applyProtection="1">
      <alignment horizontal="center" vertical="center" readingOrder="2"/>
    </xf>
    <xf numFmtId="0" fontId="37" fillId="0" borderId="26" xfId="0" applyFont="1" applyFill="1" applyBorder="1" applyAlignment="1" applyProtection="1">
      <alignment horizontal="center" vertical="center" readingOrder="2"/>
    </xf>
    <xf numFmtId="0" fontId="37" fillId="0" borderId="0" xfId="0" applyFont="1" applyFill="1" applyBorder="1" applyAlignment="1" applyProtection="1">
      <alignment horizontal="center" vertical="center" readingOrder="2"/>
    </xf>
    <xf numFmtId="0" fontId="37" fillId="0" borderId="23" xfId="0" applyFont="1" applyFill="1" applyBorder="1" applyAlignment="1" applyProtection="1">
      <alignment horizontal="center" vertical="center" readingOrder="2"/>
    </xf>
    <xf numFmtId="0" fontId="37" fillId="0" borderId="164" xfId="0" applyFont="1" applyFill="1" applyBorder="1" applyAlignment="1" applyProtection="1">
      <alignment horizontal="center" vertical="center" readingOrder="2"/>
    </xf>
    <xf numFmtId="0" fontId="37" fillId="0" borderId="19" xfId="0" applyFont="1" applyFill="1" applyBorder="1" applyAlignment="1" applyProtection="1">
      <alignment horizontal="center" vertical="center" readingOrder="2"/>
    </xf>
    <xf numFmtId="0" fontId="37" fillId="0" borderId="14" xfId="0" applyFont="1" applyFill="1" applyBorder="1" applyAlignment="1" applyProtection="1">
      <alignment horizontal="center" vertical="center" readingOrder="2"/>
    </xf>
    <xf numFmtId="0" fontId="37" fillId="2" borderId="211" xfId="2" applyFont="1" applyFill="1" applyBorder="1" applyAlignment="1" applyProtection="1">
      <alignment horizontal="right" vertical="center" readingOrder="2"/>
    </xf>
    <xf numFmtId="0" fontId="37" fillId="2" borderId="212" xfId="2" applyFont="1" applyFill="1" applyBorder="1" applyAlignment="1" applyProtection="1">
      <alignment horizontal="right" vertical="center" readingOrder="2"/>
    </xf>
    <xf numFmtId="0" fontId="128" fillId="0" borderId="0" xfId="0" applyFont="1" applyFill="1" applyBorder="1" applyAlignment="1" applyProtection="1">
      <alignment horizontal="center" readingOrder="2"/>
    </xf>
    <xf numFmtId="1" fontId="129" fillId="0" borderId="0" xfId="0" applyNumberFormat="1" applyFont="1" applyFill="1" applyBorder="1" applyAlignment="1" applyProtection="1">
      <alignment horizontal="center" vertical="center" shrinkToFit="1"/>
    </xf>
    <xf numFmtId="49" fontId="54" fillId="0" borderId="32" xfId="0" applyNumberFormat="1" applyFont="1" applyFill="1" applyBorder="1" applyAlignment="1" applyProtection="1">
      <alignment horizontal="center" vertical="center" readingOrder="1"/>
    </xf>
    <xf numFmtId="49" fontId="54" fillId="0" borderId="59" xfId="0" applyNumberFormat="1" applyFont="1" applyFill="1" applyBorder="1" applyAlignment="1" applyProtection="1">
      <alignment horizontal="center" vertical="center" readingOrder="1"/>
    </xf>
    <xf numFmtId="49" fontId="54" fillId="0" borderId="53" xfId="0" applyNumberFormat="1" applyFont="1" applyFill="1" applyBorder="1" applyAlignment="1" applyProtection="1">
      <alignment horizontal="center" vertical="center" readingOrder="1"/>
    </xf>
    <xf numFmtId="1" fontId="54" fillId="0" borderId="53" xfId="0" applyNumberFormat="1" applyFont="1" applyFill="1" applyBorder="1" applyAlignment="1" applyProtection="1">
      <alignment horizontal="center" vertical="center" readingOrder="1"/>
    </xf>
    <xf numFmtId="1" fontId="54" fillId="0" borderId="59" xfId="0" applyNumberFormat="1" applyFont="1" applyFill="1" applyBorder="1" applyAlignment="1" applyProtection="1">
      <alignment horizontal="center" vertical="center" readingOrder="1"/>
    </xf>
    <xf numFmtId="0" fontId="41" fillId="0" borderId="157" xfId="2" applyFont="1" applyFill="1" applyBorder="1" applyAlignment="1" applyProtection="1">
      <alignment horizontal="center" vertical="center" readingOrder="2"/>
    </xf>
    <xf numFmtId="0" fontId="41" fillId="0" borderId="158" xfId="2" applyFont="1" applyFill="1" applyBorder="1" applyAlignment="1" applyProtection="1">
      <alignment horizontal="center" vertical="center" readingOrder="2"/>
    </xf>
    <xf numFmtId="0" fontId="41" fillId="0" borderId="332" xfId="2" applyFont="1" applyFill="1" applyBorder="1" applyAlignment="1" applyProtection="1">
      <alignment horizontal="center" vertical="center" readingOrder="2"/>
    </xf>
    <xf numFmtId="0" fontId="41" fillId="0" borderId="333" xfId="2" applyFont="1" applyFill="1" applyBorder="1" applyAlignment="1" applyProtection="1">
      <alignment horizontal="center" vertical="center" readingOrder="2"/>
    </xf>
    <xf numFmtId="0" fontId="41" fillId="0" borderId="159" xfId="2" applyFont="1" applyFill="1" applyBorder="1" applyAlignment="1" applyProtection="1">
      <alignment horizontal="center" vertical="center" readingOrder="2"/>
    </xf>
    <xf numFmtId="1" fontId="21" fillId="0" borderId="63" xfId="0" applyNumberFormat="1" applyFont="1" applyFill="1" applyBorder="1" applyAlignment="1">
      <alignment horizontal="center" vertical="center" shrinkToFit="1"/>
    </xf>
    <xf numFmtId="0" fontId="48" fillId="2" borderId="237" xfId="2" applyFont="1" applyFill="1" applyBorder="1" applyAlignment="1" applyProtection="1">
      <alignment horizontal="center" vertical="center" wrapText="1" readingOrder="2"/>
    </xf>
    <xf numFmtId="0" fontId="48" fillId="2" borderId="173" xfId="2" applyFont="1" applyFill="1" applyBorder="1" applyAlignment="1" applyProtection="1">
      <alignment horizontal="center" vertical="center" readingOrder="2"/>
    </xf>
    <xf numFmtId="0" fontId="48" fillId="2" borderId="238" xfId="2" applyFont="1" applyFill="1" applyBorder="1" applyAlignment="1" applyProtection="1">
      <alignment horizontal="center" vertical="center" readingOrder="2"/>
    </xf>
    <xf numFmtId="0" fontId="48" fillId="2" borderId="26" xfId="2" applyFont="1" applyFill="1" applyBorder="1" applyAlignment="1" applyProtection="1">
      <alignment horizontal="center" vertical="center" readingOrder="2"/>
    </xf>
    <xf numFmtId="0" fontId="48" fillId="2" borderId="0" xfId="2" applyFont="1" applyFill="1" applyBorder="1" applyAlignment="1" applyProtection="1">
      <alignment horizontal="center" vertical="center" readingOrder="2"/>
    </xf>
    <xf numFmtId="0" fontId="48" fillId="2" borderId="16" xfId="2" applyFont="1" applyFill="1" applyBorder="1" applyAlignment="1" applyProtection="1">
      <alignment horizontal="center" vertical="center" readingOrder="2"/>
    </xf>
    <xf numFmtId="0" fontId="48" fillId="2" borderId="164" xfId="2" applyFont="1" applyFill="1" applyBorder="1" applyAlignment="1" applyProtection="1">
      <alignment horizontal="center" vertical="center" readingOrder="2"/>
    </xf>
    <xf numFmtId="0" fontId="48" fillId="2" borderId="19" xfId="2" applyFont="1" applyFill="1" applyBorder="1" applyAlignment="1" applyProtection="1">
      <alignment horizontal="center" vertical="center" readingOrder="2"/>
    </xf>
    <xf numFmtId="0" fontId="48" fillId="2" borderId="239" xfId="2" applyFont="1" applyFill="1" applyBorder="1" applyAlignment="1" applyProtection="1">
      <alignment horizontal="center" vertical="center" readingOrder="2"/>
    </xf>
    <xf numFmtId="0" fontId="37" fillId="2" borderId="177" xfId="2" applyFont="1" applyFill="1" applyBorder="1" applyAlignment="1" applyProtection="1">
      <alignment horizontal="right" vertical="center" readingOrder="2"/>
    </xf>
    <xf numFmtId="0" fontId="37" fillId="2" borderId="178" xfId="2" applyFont="1" applyFill="1" applyBorder="1" applyAlignment="1" applyProtection="1">
      <alignment horizontal="right" vertical="center" readingOrder="2"/>
    </xf>
    <xf numFmtId="1" fontId="89" fillId="9" borderId="144" xfId="0" applyNumberFormat="1" applyFont="1" applyFill="1" applyBorder="1" applyAlignment="1" applyProtection="1">
      <alignment horizontal="right" shrinkToFit="1" readingOrder="2"/>
      <protection locked="0"/>
    </xf>
    <xf numFmtId="1" fontId="89" fillId="9" borderId="52" xfId="0" applyNumberFormat="1" applyFont="1" applyFill="1" applyBorder="1" applyAlignment="1" applyProtection="1">
      <alignment horizontal="right" shrinkToFit="1" readingOrder="2"/>
      <protection locked="0"/>
    </xf>
    <xf numFmtId="1" fontId="89" fillId="9" borderId="141" xfId="0" applyNumberFormat="1" applyFont="1" applyFill="1" applyBorder="1" applyAlignment="1" applyProtection="1">
      <alignment horizontal="right" shrinkToFit="1" readingOrder="2"/>
      <protection locked="0"/>
    </xf>
    <xf numFmtId="1" fontId="43" fillId="9" borderId="52" xfId="0" applyNumberFormat="1" applyFont="1" applyFill="1" applyBorder="1" applyAlignment="1" applyProtection="1">
      <alignment horizontal="left" wrapText="1" readingOrder="2"/>
      <protection locked="0"/>
    </xf>
    <xf numFmtId="1" fontId="43" fillId="9" borderId="141" xfId="0" applyNumberFormat="1" applyFont="1" applyFill="1" applyBorder="1" applyAlignment="1" applyProtection="1">
      <alignment horizontal="left" wrapText="1" readingOrder="2"/>
      <protection locked="0"/>
    </xf>
    <xf numFmtId="1" fontId="54" fillId="9" borderId="145" xfId="0" applyNumberFormat="1" applyFont="1" applyFill="1" applyBorder="1" applyAlignment="1" applyProtection="1">
      <alignment horizontal="center" shrinkToFit="1" readingOrder="2"/>
      <protection locked="0"/>
    </xf>
    <xf numFmtId="1" fontId="54" fillId="9" borderId="52" xfId="0" applyNumberFormat="1" applyFont="1" applyFill="1" applyBorder="1" applyAlignment="1" applyProtection="1">
      <alignment horizontal="center" shrinkToFit="1" readingOrder="2"/>
      <protection locked="0"/>
    </xf>
    <xf numFmtId="1" fontId="54" fillId="9" borderId="141" xfId="0" applyNumberFormat="1" applyFont="1" applyFill="1" applyBorder="1" applyAlignment="1" applyProtection="1">
      <alignment horizontal="center" shrinkToFit="1" readingOrder="2"/>
      <protection locked="0"/>
    </xf>
    <xf numFmtId="1" fontId="54" fillId="9" borderId="52" xfId="0" applyNumberFormat="1" applyFont="1" applyFill="1" applyBorder="1" applyAlignment="1" applyProtection="1">
      <alignment horizontal="center" readingOrder="2"/>
      <protection locked="0"/>
    </xf>
    <xf numFmtId="1" fontId="54" fillId="9" borderId="141" xfId="0" applyNumberFormat="1" applyFont="1" applyFill="1" applyBorder="1" applyAlignment="1" applyProtection="1">
      <alignment horizontal="center" readingOrder="2"/>
      <protection locked="0"/>
    </xf>
    <xf numFmtId="0" fontId="73" fillId="12" borderId="274" xfId="1" applyFont="1" applyFill="1" applyBorder="1" applyAlignment="1" applyProtection="1">
      <alignment horizontal="right" shrinkToFit="1"/>
    </xf>
    <xf numFmtId="0" fontId="73" fillId="12" borderId="70" xfId="1" applyFont="1" applyFill="1" applyBorder="1" applyAlignment="1" applyProtection="1">
      <alignment horizontal="right" shrinkToFit="1"/>
    </xf>
    <xf numFmtId="0" fontId="73" fillId="12" borderId="275" xfId="1" applyFont="1" applyFill="1" applyBorder="1" applyAlignment="1" applyProtection="1">
      <alignment horizontal="right" shrinkToFit="1"/>
    </xf>
    <xf numFmtId="165" fontId="73" fillId="12" borderId="70" xfId="1" applyNumberFormat="1" applyFont="1" applyFill="1" applyBorder="1" applyAlignment="1" applyProtection="1">
      <alignment horizontal="right" vertical="center" shrinkToFit="1"/>
    </xf>
    <xf numFmtId="165" fontId="73" fillId="12" borderId="71" xfId="1" applyNumberFormat="1" applyFont="1" applyFill="1" applyBorder="1" applyAlignment="1" applyProtection="1">
      <alignment horizontal="right" vertical="center" shrinkToFit="1"/>
    </xf>
    <xf numFmtId="0" fontId="97" fillId="12" borderId="249" xfId="0" applyFont="1" applyFill="1" applyBorder="1" applyAlignment="1" applyProtection="1">
      <alignment horizontal="center" vertical="center" shrinkToFit="1"/>
    </xf>
    <xf numFmtId="0" fontId="97" fillId="12" borderId="250" xfId="0" applyFont="1" applyFill="1" applyBorder="1" applyAlignment="1" applyProtection="1">
      <alignment horizontal="center" vertical="center" shrinkToFit="1"/>
    </xf>
    <xf numFmtId="0" fontId="71" fillId="12" borderId="66" xfId="1" applyFont="1" applyFill="1" applyBorder="1" applyAlignment="1" applyProtection="1">
      <alignment horizontal="center" vertical="center" shrinkToFit="1"/>
    </xf>
    <xf numFmtId="0" fontId="71" fillId="12" borderId="0" xfId="1" applyFont="1" applyFill="1" applyBorder="1" applyAlignment="1" applyProtection="1">
      <alignment horizontal="center" vertical="center" shrinkToFit="1"/>
    </xf>
    <xf numFmtId="0" fontId="71" fillId="12" borderId="251" xfId="1" applyFont="1" applyFill="1" applyBorder="1" applyAlignment="1" applyProtection="1">
      <alignment horizontal="center" vertical="center" shrinkToFit="1"/>
    </xf>
    <xf numFmtId="8" fontId="43" fillId="12" borderId="253" xfId="1" applyNumberFormat="1" applyFont="1" applyFill="1" applyBorder="1" applyAlignment="1" applyProtection="1">
      <alignment horizontal="center" vertical="center" shrinkToFit="1"/>
    </xf>
    <xf numFmtId="8" fontId="43" fillId="12" borderId="254" xfId="1" applyNumberFormat="1" applyFont="1" applyFill="1" applyBorder="1" applyAlignment="1" applyProtection="1">
      <alignment horizontal="center" vertical="center" shrinkToFit="1"/>
    </xf>
    <xf numFmtId="8" fontId="43" fillId="12" borderId="255" xfId="1" applyNumberFormat="1" applyFont="1" applyFill="1" applyBorder="1" applyAlignment="1" applyProtection="1">
      <alignment horizontal="center" vertical="center" shrinkToFit="1"/>
    </xf>
    <xf numFmtId="4" fontId="43" fillId="12" borderId="299" xfId="1" applyNumberFormat="1" applyFont="1" applyFill="1" applyBorder="1" applyAlignment="1" applyProtection="1">
      <alignment horizontal="center" vertical="center" shrinkToFit="1"/>
    </xf>
    <xf numFmtId="4" fontId="43" fillId="12" borderId="254" xfId="1" applyNumberFormat="1" applyFont="1" applyFill="1" applyBorder="1" applyAlignment="1" applyProtection="1">
      <alignment horizontal="center" vertical="center" shrinkToFit="1"/>
    </xf>
    <xf numFmtId="4" fontId="43" fillId="12" borderId="304" xfId="1" applyNumberFormat="1" applyFont="1" applyFill="1" applyBorder="1" applyAlignment="1" applyProtection="1">
      <alignment horizontal="center" vertical="center" shrinkToFit="1"/>
    </xf>
    <xf numFmtId="164" fontId="21" fillId="12" borderId="128" xfId="2" applyNumberFormat="1" applyFont="1" applyFill="1" applyBorder="1" applyAlignment="1" applyProtection="1">
      <alignment shrinkToFit="1" readingOrder="1"/>
    </xf>
    <xf numFmtId="164" fontId="21" fillId="12" borderId="101" xfId="2" applyNumberFormat="1" applyFont="1" applyFill="1" applyBorder="1" applyAlignment="1" applyProtection="1">
      <alignment shrinkToFit="1" readingOrder="1"/>
    </xf>
    <xf numFmtId="8" fontId="73" fillId="12" borderId="101" xfId="1" applyNumberFormat="1" applyFont="1" applyFill="1" applyBorder="1" applyAlignment="1" applyProtection="1">
      <alignment vertical="center" shrinkToFit="1"/>
    </xf>
    <xf numFmtId="164" fontId="61" fillId="12" borderId="101" xfId="1" applyNumberFormat="1" applyFont="1" applyFill="1" applyBorder="1" applyAlignment="1" applyProtection="1">
      <alignment shrinkToFit="1"/>
    </xf>
    <xf numFmtId="164" fontId="12" fillId="12" borderId="101" xfId="1" applyNumberFormat="1" applyFont="1" applyFill="1" applyBorder="1" applyAlignment="1" applyProtection="1">
      <alignment vertical="center" shrinkToFit="1"/>
    </xf>
    <xf numFmtId="4" fontId="61" fillId="12" borderId="101" xfId="1" applyNumberFormat="1" applyFont="1" applyFill="1" applyBorder="1" applyAlignment="1" applyProtection="1">
      <alignment horizontal="right" vertical="center" shrinkToFit="1"/>
    </xf>
    <xf numFmtId="4" fontId="61" fillId="12" borderId="102" xfId="1" applyNumberFormat="1" applyFont="1" applyFill="1" applyBorder="1" applyAlignment="1" applyProtection="1">
      <alignment horizontal="right" vertical="center" shrinkToFit="1"/>
    </xf>
    <xf numFmtId="8" fontId="41" fillId="2" borderId="0" xfId="1" applyNumberFormat="1" applyFont="1" applyFill="1" applyBorder="1" applyAlignment="1" applyProtection="1">
      <alignment horizontal="left" vertical="center" shrinkToFit="1"/>
    </xf>
    <xf numFmtId="39" fontId="61" fillId="2" borderId="33" xfId="5" applyNumberFormat="1" applyFont="1" applyFill="1" applyBorder="1" applyAlignment="1" applyProtection="1">
      <alignment horizontal="center" vertical="center" shrinkToFit="1"/>
    </xf>
    <xf numFmtId="39" fontId="61" fillId="2" borderId="120" xfId="5" applyNumberFormat="1" applyFont="1" applyFill="1" applyBorder="1" applyAlignment="1" applyProtection="1">
      <alignment horizontal="center" vertical="center" shrinkToFit="1"/>
    </xf>
    <xf numFmtId="39" fontId="61" fillId="2" borderId="121" xfId="5" applyNumberFormat="1" applyFont="1" applyFill="1" applyBorder="1" applyAlignment="1" applyProtection="1">
      <alignment horizontal="center" vertical="center" shrinkToFit="1"/>
    </xf>
    <xf numFmtId="10" fontId="42" fillId="9" borderId="19" xfId="2" applyNumberFormat="1" applyFont="1" applyFill="1" applyBorder="1" applyAlignment="1" applyProtection="1">
      <alignment vertical="center" readingOrder="2"/>
    </xf>
    <xf numFmtId="164" fontId="21" fillId="2" borderId="284" xfId="2" applyNumberFormat="1" applyFont="1" applyFill="1" applyBorder="1" applyAlignment="1" applyProtection="1">
      <alignment horizontal="right" vertical="center" shrinkToFit="1" readingOrder="1"/>
    </xf>
    <xf numFmtId="164" fontId="21" fillId="2" borderId="93" xfId="2" applyNumberFormat="1" applyFont="1" applyFill="1" applyBorder="1" applyAlignment="1" applyProtection="1">
      <alignment horizontal="right" vertical="center" shrinkToFit="1" readingOrder="1"/>
    </xf>
    <xf numFmtId="164" fontId="21" fillId="2" borderId="94" xfId="2" applyNumberFormat="1" applyFont="1" applyFill="1" applyBorder="1" applyAlignment="1" applyProtection="1">
      <alignment horizontal="right" vertical="center" shrinkToFit="1" readingOrder="1"/>
    </xf>
    <xf numFmtId="0" fontId="0" fillId="0" borderId="93" xfId="0" applyBorder="1" applyProtection="1"/>
    <xf numFmtId="0" fontId="0" fillId="0" borderId="96" xfId="0" applyBorder="1" applyProtection="1"/>
    <xf numFmtId="0" fontId="41" fillId="0" borderId="59" xfId="0" applyFont="1" applyFill="1" applyBorder="1" applyAlignment="1" applyProtection="1">
      <alignment horizontal="center" vertical="center" shrinkToFit="1" readingOrder="2"/>
    </xf>
    <xf numFmtId="0" fontId="38" fillId="2" borderId="29" xfId="1" applyFont="1" applyFill="1" applyBorder="1" applyAlignment="1" applyProtection="1">
      <alignment horizontal="center" vertical="center"/>
    </xf>
    <xf numFmtId="0" fontId="38" fillId="2" borderId="261" xfId="1" applyFont="1" applyFill="1" applyBorder="1" applyAlignment="1" applyProtection="1">
      <alignment horizontal="center" vertical="center"/>
    </xf>
    <xf numFmtId="0" fontId="45" fillId="2" borderId="264" xfId="1" applyFont="1" applyFill="1" applyBorder="1" applyAlignment="1" applyProtection="1">
      <alignment horizontal="center" vertical="center"/>
    </xf>
    <xf numFmtId="0" fontId="38" fillId="2" borderId="0" xfId="1" applyFont="1" applyFill="1" applyBorder="1" applyAlignment="1" applyProtection="1">
      <alignment horizontal="center" vertical="center"/>
    </xf>
    <xf numFmtId="0" fontId="38" fillId="2" borderId="23" xfId="1" applyFont="1" applyFill="1" applyBorder="1" applyAlignment="1" applyProtection="1">
      <alignment horizontal="center" vertical="center"/>
    </xf>
    <xf numFmtId="0" fontId="45" fillId="2" borderId="164" xfId="1" applyFont="1" applyFill="1" applyBorder="1" applyAlignment="1" applyProtection="1">
      <alignment horizontal="center" vertical="center"/>
    </xf>
    <xf numFmtId="0" fontId="45" fillId="2" borderId="14" xfId="1" applyFont="1" applyFill="1" applyBorder="1" applyAlignment="1" applyProtection="1">
      <alignment horizontal="center" vertical="center"/>
    </xf>
    <xf numFmtId="0" fontId="130" fillId="2" borderId="55" xfId="1" applyFont="1" applyFill="1" applyBorder="1" applyAlignment="1" applyProtection="1">
      <alignment horizontal="center" vertical="center"/>
    </xf>
    <xf numFmtId="0" fontId="130" fillId="2" borderId="245" xfId="1" applyFont="1" applyFill="1" applyBorder="1" applyAlignment="1" applyProtection="1">
      <alignment horizontal="center" vertical="center"/>
    </xf>
    <xf numFmtId="0" fontId="130" fillId="2" borderId="0" xfId="1" applyFont="1" applyFill="1" applyBorder="1" applyAlignment="1" applyProtection="1">
      <alignment horizontal="center" vertical="center"/>
    </xf>
    <xf numFmtId="0" fontId="130" fillId="2" borderId="23" xfId="1" applyFont="1" applyFill="1" applyBorder="1" applyAlignment="1" applyProtection="1">
      <alignment horizontal="center" vertical="center"/>
    </xf>
    <xf numFmtId="0" fontId="45" fillId="2" borderId="26" xfId="1" applyFont="1" applyFill="1" applyBorder="1" applyAlignment="1" applyProtection="1">
      <alignment horizontal="center" vertical="center"/>
    </xf>
    <xf numFmtId="0" fontId="131" fillId="2" borderId="29" xfId="1" applyFont="1" applyFill="1" applyBorder="1" applyAlignment="1" applyProtection="1">
      <alignment horizontal="center" vertical="center"/>
    </xf>
    <xf numFmtId="0" fontId="131" fillId="2" borderId="261" xfId="1" applyFont="1" applyFill="1" applyBorder="1" applyAlignment="1" applyProtection="1">
      <alignment horizontal="center" vertical="center"/>
    </xf>
    <xf numFmtId="0" fontId="131" fillId="2" borderId="0" xfId="1" applyFont="1" applyFill="1" applyBorder="1" applyAlignment="1" applyProtection="1">
      <alignment horizontal="center" vertical="center"/>
    </xf>
    <xf numFmtId="0" fontId="131" fillId="2" borderId="23" xfId="1" applyFont="1" applyFill="1" applyBorder="1" applyAlignment="1" applyProtection="1">
      <alignment horizontal="center" vertical="center"/>
    </xf>
    <xf numFmtId="0" fontId="132" fillId="2" borderId="55" xfId="1" applyFont="1" applyFill="1" applyBorder="1" applyAlignment="1" applyProtection="1">
      <alignment horizontal="center" vertical="center"/>
    </xf>
    <xf numFmtId="0" fontId="132" fillId="2" borderId="245" xfId="1" applyFont="1" applyFill="1" applyBorder="1" applyAlignment="1" applyProtection="1">
      <alignment horizontal="center" vertical="center"/>
    </xf>
    <xf numFmtId="0" fontId="132" fillId="2" borderId="0" xfId="1" applyFont="1" applyFill="1" applyBorder="1" applyAlignment="1" applyProtection="1">
      <alignment horizontal="center" vertical="center"/>
    </xf>
    <xf numFmtId="0" fontId="132" fillId="2" borderId="23" xfId="1" applyFont="1" applyFill="1" applyBorder="1" applyAlignment="1" applyProtection="1">
      <alignment horizontal="center" vertical="center"/>
    </xf>
    <xf numFmtId="2" fontId="50" fillId="0" borderId="32" xfId="0" applyNumberFormat="1" applyFont="1" applyFill="1" applyBorder="1" applyAlignment="1" applyProtection="1">
      <alignment horizontal="left" vertical="center" readingOrder="1"/>
    </xf>
    <xf numFmtId="2" fontId="50" fillId="0" borderId="53" xfId="0" applyNumberFormat="1" applyFont="1" applyFill="1" applyBorder="1" applyAlignment="1" applyProtection="1">
      <alignment horizontal="left" vertical="center" readingOrder="1"/>
    </xf>
  </cellXfs>
  <cellStyles count="6">
    <cellStyle name="Comma" xfId="5" builtinId="3"/>
    <cellStyle name="Normal" xfId="0" builtinId="0"/>
    <cellStyle name="Normal_טופס חדש כולל חישוב התייקרותi" xfId="1"/>
    <cellStyle name="Normal_קובץ חשבוניות  % 4 התיק'  מע''מ % 16.5" xfId="2"/>
    <cellStyle name="Percent" xfId="3" builtinId="5"/>
    <cellStyle name="היפר-קישור" xfId="4" builtinId="8"/>
  </cellStyles>
  <dxfs count="112">
    <dxf>
      <font>
        <color theme="1"/>
      </font>
      <fill>
        <patternFill patternType="none">
          <bgColor indexed="65"/>
        </patternFill>
      </fill>
    </dxf>
    <dxf>
      <font>
        <condense val="0"/>
        <extend val="0"/>
        <color rgb="FF006100"/>
      </font>
      <fill>
        <patternFill patternType="none">
          <bgColor indexed="65"/>
        </patternFill>
      </fill>
    </dxf>
    <dxf>
      <font>
        <color rgb="FFFF0000"/>
      </font>
    </dxf>
    <dxf>
      <font>
        <color rgb="FF006600"/>
      </font>
      <fill>
        <patternFill>
          <bgColor rgb="FFCCFF99"/>
        </patternFill>
      </fill>
    </dxf>
    <dxf>
      <font>
        <color rgb="FFFF0000"/>
      </font>
    </dxf>
    <dxf>
      <font>
        <color rgb="FF006600"/>
      </font>
      <fill>
        <patternFill>
          <bgColor rgb="FFCCFF99"/>
        </patternFill>
      </fill>
    </dxf>
    <dxf>
      <font>
        <color rgb="FFFF0000"/>
      </font>
    </dxf>
    <dxf>
      <font>
        <color rgb="FF006600"/>
      </font>
      <fill>
        <patternFill>
          <bgColor rgb="FFCCFF99"/>
        </patternFill>
      </fill>
    </dxf>
    <dxf>
      <font>
        <color rgb="FFFF0000"/>
      </font>
    </dxf>
    <dxf>
      <font>
        <color rgb="FF006600"/>
      </font>
      <fill>
        <patternFill>
          <bgColor rgb="FFCCFF99"/>
        </patternFill>
      </fill>
    </dxf>
    <dxf>
      <font>
        <color rgb="FFFF0000"/>
      </font>
    </dxf>
    <dxf>
      <font>
        <color rgb="FF006600"/>
      </font>
      <fill>
        <patternFill>
          <bgColor rgb="FFCCFF99"/>
        </patternFill>
      </fill>
    </dxf>
    <dxf>
      <font>
        <color rgb="FFFF0000"/>
      </font>
    </dxf>
    <dxf>
      <font>
        <color rgb="FF006600"/>
      </font>
      <fill>
        <patternFill>
          <bgColor rgb="FFCCFF99"/>
        </patternFill>
      </fill>
    </dxf>
    <dxf>
      <font>
        <color rgb="FFFF0000"/>
      </font>
    </dxf>
    <dxf>
      <font>
        <color rgb="FF006600"/>
      </font>
      <fill>
        <patternFill>
          <bgColor rgb="FFCCFF99"/>
        </patternFill>
      </fill>
    </dxf>
    <dxf>
      <font>
        <color rgb="FFFF0000"/>
      </font>
    </dxf>
    <dxf>
      <font>
        <color rgb="FF006600"/>
      </font>
      <fill>
        <patternFill>
          <bgColor rgb="FFCCFF99"/>
        </patternFill>
      </fill>
    </dxf>
    <dxf>
      <font>
        <color rgb="FFFF0000"/>
      </font>
    </dxf>
    <dxf>
      <font>
        <color rgb="FF006600"/>
      </font>
      <fill>
        <patternFill>
          <bgColor rgb="FFCCFF99"/>
        </patternFill>
      </fill>
    </dxf>
    <dxf>
      <font>
        <color theme="5" tint="-0.24994659260841701"/>
      </font>
      <fill>
        <patternFill patternType="none">
          <bgColor indexed="65"/>
        </patternFill>
      </fill>
      <border>
        <right style="dotted">
          <color rgb="FFC00000"/>
        </right>
        <top style="dotted">
          <color rgb="FFC00000"/>
        </top>
        <bottom style="dotted">
          <color rgb="FFC00000"/>
        </bottom>
      </border>
    </dxf>
    <dxf>
      <font>
        <color theme="1"/>
      </font>
      <fill>
        <patternFill patternType="none">
          <bgColor indexed="65"/>
        </patternFill>
      </fill>
    </dxf>
    <dxf>
      <font>
        <color rgb="FF006600"/>
        <name val="Times New Roman"/>
        <scheme val="none"/>
      </font>
      <fill>
        <patternFill patternType="none">
          <bgColor indexed="65"/>
        </patternFill>
      </fill>
    </dxf>
    <dxf>
      <font>
        <condense val="0"/>
        <extend val="0"/>
        <color rgb="FF9C0006"/>
      </font>
      <fill>
        <patternFill patternType="none">
          <bgColor indexed="65"/>
        </patternFill>
      </fill>
      <border>
        <left style="dotted">
          <color rgb="FFC00000"/>
        </left>
        <top style="dotted">
          <color rgb="FFC00000"/>
        </top>
        <bottom style="dotted">
          <color rgb="FFC00000"/>
        </bottom>
      </border>
    </dxf>
    <dxf>
      <font>
        <condense val="0"/>
        <extend val="0"/>
        <color rgb="FF9C0006"/>
      </font>
      <fill>
        <patternFill>
          <bgColor rgb="FFFFC7CE"/>
        </patternFill>
      </fill>
    </dxf>
    <dxf>
      <font>
        <color rgb="FFFF0000"/>
      </font>
    </dxf>
    <dxf>
      <font>
        <condense val="0"/>
        <extend val="0"/>
        <color rgb="FF9C0006"/>
      </font>
      <fill>
        <patternFill>
          <bgColor rgb="FFFFC7CE"/>
        </patternFill>
      </fill>
    </dxf>
    <dxf>
      <font>
        <b/>
        <i val="0"/>
        <condense val="0"/>
        <extend val="0"/>
        <color indexed="10"/>
      </font>
    </dxf>
    <dxf>
      <font>
        <color theme="1"/>
      </font>
      <fill>
        <patternFill patternType="none">
          <bgColor indexed="65"/>
        </patternFill>
      </fill>
    </dxf>
    <dxf>
      <font>
        <condense val="0"/>
        <extend val="0"/>
        <color rgb="FF006100"/>
      </font>
      <fill>
        <patternFill patternType="none">
          <bgColor indexed="65"/>
        </patternFill>
      </fill>
    </dxf>
    <dxf>
      <font>
        <color rgb="FFFF0000"/>
      </font>
    </dxf>
    <dxf>
      <font>
        <color rgb="FF006600"/>
      </font>
      <fill>
        <patternFill>
          <bgColor rgb="FFCCFF99"/>
        </patternFill>
      </fill>
    </dxf>
    <dxf>
      <font>
        <color rgb="FFFF0000"/>
      </font>
    </dxf>
    <dxf>
      <font>
        <color rgb="FF006600"/>
      </font>
      <fill>
        <patternFill>
          <bgColor rgb="FFCCFF99"/>
        </patternFill>
      </fill>
    </dxf>
    <dxf>
      <font>
        <color rgb="FFFF0000"/>
      </font>
    </dxf>
    <dxf>
      <font>
        <color rgb="FF006600"/>
      </font>
      <fill>
        <patternFill>
          <bgColor rgb="FFCCFF99"/>
        </patternFill>
      </fill>
    </dxf>
    <dxf>
      <font>
        <color rgb="FFFF0000"/>
      </font>
    </dxf>
    <dxf>
      <font>
        <color rgb="FF006600"/>
      </font>
      <fill>
        <patternFill>
          <bgColor rgb="FFCCFF99"/>
        </patternFill>
      </fill>
    </dxf>
    <dxf>
      <font>
        <color rgb="FFFF0000"/>
      </font>
    </dxf>
    <dxf>
      <font>
        <color rgb="FF006600"/>
      </font>
      <fill>
        <patternFill>
          <bgColor rgb="FFCCFF99"/>
        </patternFill>
      </fill>
    </dxf>
    <dxf>
      <font>
        <color rgb="FFFF0000"/>
      </font>
    </dxf>
    <dxf>
      <font>
        <color rgb="FF006600"/>
      </font>
      <fill>
        <patternFill>
          <bgColor rgb="FFCCFF99"/>
        </patternFill>
      </fill>
    </dxf>
    <dxf>
      <font>
        <color rgb="FFFF0000"/>
      </font>
    </dxf>
    <dxf>
      <font>
        <color rgb="FF006600"/>
      </font>
      <fill>
        <patternFill>
          <bgColor rgb="FFCCFF99"/>
        </patternFill>
      </fill>
    </dxf>
    <dxf>
      <font>
        <color rgb="FFFF0000"/>
      </font>
    </dxf>
    <dxf>
      <font>
        <color rgb="FF006600"/>
      </font>
      <fill>
        <patternFill>
          <bgColor rgb="FFCCFF99"/>
        </patternFill>
      </fill>
    </dxf>
    <dxf>
      <font>
        <color rgb="FFFF0000"/>
      </font>
    </dxf>
    <dxf>
      <font>
        <color rgb="FF006600"/>
      </font>
      <fill>
        <patternFill>
          <bgColor rgb="FFCCFF99"/>
        </patternFill>
      </fill>
    </dxf>
    <dxf>
      <font>
        <color theme="5" tint="-0.24994659260841701"/>
      </font>
      <fill>
        <patternFill patternType="none">
          <bgColor indexed="65"/>
        </patternFill>
      </fill>
      <border>
        <right style="dotted">
          <color rgb="FFC00000"/>
        </right>
        <top style="dotted">
          <color rgb="FFC00000"/>
        </top>
        <bottom style="dotted">
          <color rgb="FFC00000"/>
        </bottom>
      </border>
    </dxf>
    <dxf>
      <font>
        <color theme="1"/>
      </font>
      <fill>
        <patternFill patternType="none">
          <bgColor indexed="65"/>
        </patternFill>
      </fill>
    </dxf>
    <dxf>
      <font>
        <color rgb="FF006600"/>
        <name val="Times New Roman"/>
        <scheme val="none"/>
      </font>
      <fill>
        <patternFill patternType="none">
          <bgColor indexed="65"/>
        </patternFill>
      </fill>
    </dxf>
    <dxf>
      <font>
        <condense val="0"/>
        <extend val="0"/>
        <color rgb="FF9C0006"/>
      </font>
      <fill>
        <patternFill patternType="none">
          <bgColor indexed="65"/>
        </patternFill>
      </fill>
      <border>
        <left style="dotted">
          <color rgb="FFC00000"/>
        </left>
        <top style="dotted">
          <color rgb="FFC00000"/>
        </top>
        <bottom style="dotted">
          <color rgb="FFC00000"/>
        </bottom>
      </border>
    </dxf>
    <dxf>
      <font>
        <condense val="0"/>
        <extend val="0"/>
        <color rgb="FF9C0006"/>
      </font>
      <fill>
        <patternFill>
          <bgColor rgb="FFFFC7CE"/>
        </patternFill>
      </fill>
    </dxf>
    <dxf>
      <font>
        <color rgb="FFFF0000"/>
      </font>
    </dxf>
    <dxf>
      <font>
        <condense val="0"/>
        <extend val="0"/>
        <color rgb="FF9C0006"/>
      </font>
      <fill>
        <patternFill>
          <bgColor rgb="FFFFC7CE"/>
        </patternFill>
      </fill>
    </dxf>
    <dxf>
      <font>
        <b/>
        <i val="0"/>
        <condense val="0"/>
        <extend val="0"/>
        <color indexed="10"/>
      </font>
    </dxf>
    <dxf>
      <font>
        <color theme="1"/>
      </font>
      <fill>
        <patternFill patternType="none">
          <bgColor indexed="65"/>
        </patternFill>
      </fill>
    </dxf>
    <dxf>
      <font>
        <condense val="0"/>
        <extend val="0"/>
        <color rgb="FF006100"/>
      </font>
      <fill>
        <patternFill patternType="none">
          <bgColor indexed="65"/>
        </patternFill>
      </fill>
    </dxf>
    <dxf>
      <font>
        <color rgb="FFFF0000"/>
      </font>
    </dxf>
    <dxf>
      <font>
        <color rgb="FF006600"/>
      </font>
      <fill>
        <patternFill>
          <bgColor rgb="FFCCFF99"/>
        </patternFill>
      </fill>
    </dxf>
    <dxf>
      <font>
        <color rgb="FFFF0000"/>
      </font>
    </dxf>
    <dxf>
      <font>
        <color rgb="FF006600"/>
      </font>
      <fill>
        <patternFill>
          <bgColor rgb="FFCCFF99"/>
        </patternFill>
      </fill>
    </dxf>
    <dxf>
      <font>
        <color rgb="FFFF0000"/>
      </font>
    </dxf>
    <dxf>
      <font>
        <color rgb="FF006600"/>
      </font>
      <fill>
        <patternFill>
          <bgColor rgb="FFCCFF99"/>
        </patternFill>
      </fill>
    </dxf>
    <dxf>
      <font>
        <color rgb="FFFF0000"/>
      </font>
    </dxf>
    <dxf>
      <font>
        <color rgb="FF006600"/>
      </font>
      <fill>
        <patternFill>
          <bgColor rgb="FFCCFF99"/>
        </patternFill>
      </fill>
    </dxf>
    <dxf>
      <font>
        <color rgb="FFFF0000"/>
      </font>
    </dxf>
    <dxf>
      <font>
        <color rgb="FF006600"/>
      </font>
      <fill>
        <patternFill>
          <bgColor rgb="FFCCFF99"/>
        </patternFill>
      </fill>
    </dxf>
    <dxf>
      <font>
        <color rgb="FFFF0000"/>
      </font>
    </dxf>
    <dxf>
      <font>
        <color rgb="FF006600"/>
      </font>
      <fill>
        <patternFill>
          <bgColor rgb="FFCCFF99"/>
        </patternFill>
      </fill>
    </dxf>
    <dxf>
      <font>
        <color rgb="FFFF0000"/>
      </font>
    </dxf>
    <dxf>
      <font>
        <color rgb="FF006600"/>
      </font>
      <fill>
        <patternFill>
          <bgColor rgb="FFCCFF99"/>
        </patternFill>
      </fill>
    </dxf>
    <dxf>
      <font>
        <color rgb="FFFF0000"/>
      </font>
    </dxf>
    <dxf>
      <font>
        <color rgb="FF006600"/>
      </font>
      <fill>
        <patternFill>
          <bgColor rgb="FFCCFF99"/>
        </patternFill>
      </fill>
    </dxf>
    <dxf>
      <font>
        <color rgb="FFFF0000"/>
      </font>
    </dxf>
    <dxf>
      <font>
        <color rgb="FF006600"/>
      </font>
      <fill>
        <patternFill>
          <bgColor rgb="FFCCFF99"/>
        </patternFill>
      </fill>
    </dxf>
    <dxf>
      <font>
        <color theme="5" tint="-0.24994659260841701"/>
      </font>
      <fill>
        <patternFill patternType="none">
          <bgColor indexed="65"/>
        </patternFill>
      </fill>
      <border>
        <right style="dotted">
          <color rgb="FFC00000"/>
        </right>
        <top style="dotted">
          <color rgb="FFC00000"/>
        </top>
        <bottom style="dotted">
          <color rgb="FFC00000"/>
        </bottom>
      </border>
    </dxf>
    <dxf>
      <font>
        <color theme="1"/>
      </font>
      <fill>
        <patternFill patternType="none">
          <bgColor indexed="65"/>
        </patternFill>
      </fill>
    </dxf>
    <dxf>
      <font>
        <color rgb="FF006600"/>
        <name val="Times New Roman"/>
        <scheme val="none"/>
      </font>
      <fill>
        <patternFill patternType="none">
          <bgColor indexed="65"/>
        </patternFill>
      </fill>
    </dxf>
    <dxf>
      <font>
        <condense val="0"/>
        <extend val="0"/>
        <color rgb="FF9C0006"/>
      </font>
      <fill>
        <patternFill patternType="none">
          <bgColor indexed="65"/>
        </patternFill>
      </fill>
      <border>
        <left style="dotted">
          <color rgb="FFC00000"/>
        </left>
        <top style="dotted">
          <color rgb="FFC00000"/>
        </top>
        <bottom style="dotted">
          <color rgb="FFC00000"/>
        </bottom>
      </border>
    </dxf>
    <dxf>
      <font>
        <condense val="0"/>
        <extend val="0"/>
        <color rgb="FF9C0006"/>
      </font>
      <fill>
        <patternFill>
          <bgColor rgb="FFFFC7CE"/>
        </patternFill>
      </fill>
    </dxf>
    <dxf>
      <font>
        <color rgb="FFFF0000"/>
      </font>
    </dxf>
    <dxf>
      <font>
        <condense val="0"/>
        <extend val="0"/>
        <color rgb="FF9C0006"/>
      </font>
      <fill>
        <patternFill>
          <bgColor rgb="FFFFC7CE"/>
        </patternFill>
      </fill>
    </dxf>
    <dxf>
      <font>
        <b/>
        <i val="0"/>
        <condense val="0"/>
        <extend val="0"/>
        <color indexed="10"/>
      </font>
    </dxf>
    <dxf>
      <font>
        <color theme="1"/>
      </font>
      <fill>
        <patternFill patternType="none">
          <bgColor indexed="65"/>
        </patternFill>
      </fill>
    </dxf>
    <dxf>
      <font>
        <condense val="0"/>
        <extend val="0"/>
        <color rgb="FF006100"/>
      </font>
      <fill>
        <patternFill patternType="none">
          <bgColor indexed="65"/>
        </patternFill>
      </fill>
    </dxf>
    <dxf>
      <font>
        <color rgb="FFFF0000"/>
      </font>
    </dxf>
    <dxf>
      <font>
        <color rgb="FF006600"/>
      </font>
      <fill>
        <patternFill>
          <bgColor rgb="FFCCFF99"/>
        </patternFill>
      </fill>
    </dxf>
    <dxf>
      <font>
        <color rgb="FFFF0000"/>
      </font>
    </dxf>
    <dxf>
      <font>
        <color rgb="FF006600"/>
      </font>
      <fill>
        <patternFill>
          <bgColor rgb="FFCCFF99"/>
        </patternFill>
      </fill>
    </dxf>
    <dxf>
      <font>
        <color rgb="FFFF0000"/>
      </font>
    </dxf>
    <dxf>
      <font>
        <color rgb="FF006600"/>
      </font>
      <fill>
        <patternFill>
          <bgColor rgb="FFCCFF99"/>
        </patternFill>
      </fill>
    </dxf>
    <dxf>
      <font>
        <color rgb="FFFF0000"/>
      </font>
    </dxf>
    <dxf>
      <font>
        <color rgb="FF006600"/>
      </font>
      <fill>
        <patternFill>
          <bgColor rgb="FFCCFF99"/>
        </patternFill>
      </fill>
    </dxf>
    <dxf>
      <font>
        <color rgb="FFFF0000"/>
      </font>
    </dxf>
    <dxf>
      <font>
        <color rgb="FF006600"/>
      </font>
      <fill>
        <patternFill>
          <bgColor rgb="FFCCFF99"/>
        </patternFill>
      </fill>
    </dxf>
    <dxf>
      <font>
        <color rgb="FFFF0000"/>
      </font>
    </dxf>
    <dxf>
      <font>
        <color rgb="FF006600"/>
      </font>
      <fill>
        <patternFill>
          <bgColor rgb="FFCCFF99"/>
        </patternFill>
      </fill>
    </dxf>
    <dxf>
      <font>
        <color rgb="FFFF0000"/>
      </font>
    </dxf>
    <dxf>
      <font>
        <color rgb="FF006600"/>
      </font>
      <fill>
        <patternFill>
          <bgColor rgb="FFCCFF99"/>
        </patternFill>
      </fill>
    </dxf>
    <dxf>
      <font>
        <color rgb="FFFF0000"/>
      </font>
    </dxf>
    <dxf>
      <font>
        <color rgb="FF006600"/>
      </font>
      <fill>
        <patternFill>
          <bgColor rgb="FFCCFF99"/>
        </patternFill>
      </fill>
    </dxf>
    <dxf>
      <font>
        <color rgb="FFFF0000"/>
      </font>
    </dxf>
    <dxf>
      <font>
        <color rgb="FF006600"/>
      </font>
      <fill>
        <patternFill>
          <bgColor rgb="FFCCFF99"/>
        </patternFill>
      </fill>
    </dxf>
    <dxf>
      <font>
        <color theme="5" tint="-0.24994659260841701"/>
      </font>
      <fill>
        <patternFill patternType="none">
          <bgColor indexed="65"/>
        </patternFill>
      </fill>
      <border>
        <right style="dotted">
          <color rgb="FFC00000"/>
        </right>
        <top style="dotted">
          <color rgb="FFC00000"/>
        </top>
        <bottom style="dotted">
          <color rgb="FFC00000"/>
        </bottom>
      </border>
    </dxf>
    <dxf>
      <font>
        <color theme="1"/>
      </font>
      <fill>
        <patternFill patternType="none">
          <bgColor indexed="65"/>
        </patternFill>
      </fill>
    </dxf>
    <dxf>
      <font>
        <color rgb="FF006600"/>
        <name val="Times New Roman"/>
        <scheme val="none"/>
      </font>
      <fill>
        <patternFill patternType="none">
          <bgColor indexed="65"/>
        </patternFill>
      </fill>
    </dxf>
    <dxf>
      <font>
        <condense val="0"/>
        <extend val="0"/>
        <color rgb="FF9C0006"/>
      </font>
      <fill>
        <patternFill patternType="none">
          <bgColor indexed="65"/>
        </patternFill>
      </fill>
      <border>
        <left style="dotted">
          <color rgb="FFC00000"/>
        </left>
        <top style="dotted">
          <color rgb="FFC00000"/>
        </top>
        <bottom style="dotted">
          <color rgb="FFC00000"/>
        </bottom>
      </border>
    </dxf>
    <dxf>
      <font>
        <condense val="0"/>
        <extend val="0"/>
        <color rgb="FF9C0006"/>
      </font>
      <fill>
        <patternFill>
          <bgColor rgb="FFFFC7CE"/>
        </patternFill>
      </fill>
    </dxf>
    <dxf>
      <font>
        <color rgb="FFFF0000"/>
      </font>
    </dxf>
    <dxf>
      <font>
        <condense val="0"/>
        <extend val="0"/>
        <color rgb="FF9C0006"/>
      </font>
      <fill>
        <patternFill>
          <bgColor rgb="FFFFC7CE"/>
        </patternFill>
      </fill>
    </dxf>
    <dxf>
      <font>
        <b/>
        <i val="0"/>
        <condense val="0"/>
        <extend val="0"/>
        <color indexed="10"/>
      </font>
    </dxf>
  </dxfs>
  <tableStyles count="0" defaultTableStyle="TableStyleMedium9"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גיליון1"/>
  <dimension ref="A1:FW211"/>
  <sheetViews>
    <sheetView showGridLines="0" rightToLeft="1" tabSelected="1" zoomScale="90" zoomScaleNormal="90" workbookViewId="0">
      <selection activeCell="CB72" sqref="CB72"/>
    </sheetView>
  </sheetViews>
  <sheetFormatPr defaultColWidth="9.140625" defaultRowHeight="12.75"/>
  <cols>
    <col min="1" max="1" width="1.140625" style="6" customWidth="1"/>
    <col min="2" max="2" width="2.140625" style="3" customWidth="1"/>
    <col min="3" max="3" width="2.7109375" style="3" customWidth="1"/>
    <col min="4" max="8" width="2.28515625" style="3" customWidth="1"/>
    <col min="9" max="10" width="3.28515625" style="3" customWidth="1"/>
    <col min="11" max="11" width="2.28515625" style="3" customWidth="1"/>
    <col min="12" max="12" width="2" style="3" customWidth="1"/>
    <col min="13" max="13" width="3.28515625" style="3" customWidth="1"/>
    <col min="14" max="14" width="3.7109375" style="3" customWidth="1"/>
    <col min="15" max="15" width="2.28515625" style="3" customWidth="1"/>
    <col min="16" max="16" width="2" style="3" customWidth="1"/>
    <col min="17" max="17" width="1.140625" style="3" customWidth="1"/>
    <col min="18" max="18" width="1.28515625" style="3" customWidth="1"/>
    <col min="19" max="20" width="2.140625" style="3" customWidth="1"/>
    <col min="21" max="21" width="2.5703125" style="3" customWidth="1"/>
    <col min="22" max="22" width="2.28515625" style="3" customWidth="1"/>
    <col min="23" max="24" width="2.5703125" style="3" customWidth="1"/>
    <col min="25" max="25" width="1.85546875" style="3" customWidth="1"/>
    <col min="26" max="26" width="1.5703125" style="3" customWidth="1"/>
    <col min="27" max="27" width="2.28515625" style="3" customWidth="1"/>
    <col min="28" max="28" width="2.5703125" style="3" customWidth="1"/>
    <col min="29" max="31" width="2.28515625" style="3" customWidth="1"/>
    <col min="32" max="32" width="8.140625" style="3" customWidth="1"/>
    <col min="33" max="33" width="3.85546875" style="3" customWidth="1"/>
    <col min="34" max="34" width="4" style="3" customWidth="1"/>
    <col min="35" max="35" width="3.42578125" style="3" customWidth="1"/>
    <col min="36" max="36" width="2.42578125" style="3" customWidth="1"/>
    <col min="37" max="37" width="3.5703125" style="3" customWidth="1"/>
    <col min="38" max="38" width="7.85546875" style="3" customWidth="1"/>
    <col min="39" max="39" width="1" style="3" customWidth="1"/>
    <col min="40" max="40" width="2.85546875" style="3" customWidth="1"/>
    <col min="41" max="41" width="3" style="3" customWidth="1"/>
    <col min="42" max="42" width="2.28515625" style="3" customWidth="1"/>
    <col min="43" max="43" width="5.140625" style="3" customWidth="1"/>
    <col min="44" max="44" width="2" style="3" customWidth="1"/>
    <col min="45" max="45" width="2.140625" style="5" customWidth="1"/>
    <col min="46" max="46" width="1.85546875" style="5" customWidth="1"/>
    <col min="47" max="47" width="3" style="5" customWidth="1"/>
    <col min="48" max="48" width="2.140625" style="5" customWidth="1"/>
    <col min="49" max="49" width="2.5703125" style="3" customWidth="1"/>
    <col min="50" max="50" width="1.85546875" style="3" customWidth="1"/>
    <col min="51" max="51" width="3" style="3" customWidth="1"/>
    <col min="52" max="52" width="0.5703125" style="3" customWidth="1"/>
    <col min="53" max="59" width="1.85546875" style="3" customWidth="1"/>
    <col min="60" max="61" width="2.5703125" style="3" customWidth="1"/>
    <col min="62" max="62" width="2.140625" style="3" customWidth="1"/>
    <col min="63" max="63" width="2.42578125" style="3" customWidth="1"/>
    <col min="64" max="64" width="2.140625" style="3" customWidth="1"/>
    <col min="65" max="65" width="1.5703125" style="3" customWidth="1"/>
    <col min="66" max="66" width="2.140625" style="3" customWidth="1"/>
    <col min="67" max="67" width="1.85546875" style="3" customWidth="1"/>
    <col min="68" max="68" width="1.140625" style="3" customWidth="1"/>
    <col min="69" max="69" width="2.42578125" style="3" customWidth="1"/>
    <col min="70" max="70" width="3.28515625" style="3" customWidth="1"/>
    <col min="71" max="71" width="2.42578125" style="3" customWidth="1"/>
    <col min="72" max="72" width="1.5703125" style="3" customWidth="1"/>
    <col min="73" max="73" width="1.7109375" style="3" customWidth="1"/>
    <col min="74" max="74" width="2.42578125" style="3" customWidth="1"/>
    <col min="75" max="75" width="1" style="3" customWidth="1"/>
    <col min="76" max="76" width="2.28515625" style="3" customWidth="1"/>
    <col min="77" max="77" width="3" style="3" customWidth="1"/>
    <col min="78" max="78" width="2.28515625" style="3" customWidth="1"/>
    <col min="79" max="79" width="3.42578125" style="3" customWidth="1"/>
    <col min="80" max="81" width="2" style="3" customWidth="1"/>
    <col min="82" max="82" width="0.140625" style="6" customWidth="1"/>
    <col min="83" max="83" width="0.42578125" style="6" customWidth="1"/>
    <col min="84" max="85" width="0.140625" style="6" customWidth="1"/>
    <col min="86" max="86" width="0.42578125" style="6" customWidth="1"/>
    <col min="87" max="88" width="0.140625" style="6" customWidth="1"/>
    <col min="89" max="89" width="2.85546875" style="6" customWidth="1"/>
    <col min="90" max="97" width="9.140625" style="6" customWidth="1"/>
    <col min="98" max="98" width="0.85546875" style="6" customWidth="1"/>
    <col min="99" max="106" width="9.140625" style="6" customWidth="1"/>
    <col min="107" max="107" width="9.5703125" style="420" customWidth="1"/>
    <col min="108" max="108" width="4" style="420" customWidth="1"/>
    <col min="109" max="119" width="9.140625" style="420" customWidth="1"/>
    <col min="120" max="138" width="9.140625" style="6" customWidth="1"/>
    <col min="139" max="16384" width="9.140625" style="6"/>
  </cols>
  <sheetData>
    <row r="1" spans="2:165">
      <c r="AQ1" s="342"/>
    </row>
    <row r="2" spans="2:165" ht="22.5">
      <c r="B2" s="6"/>
      <c r="C2" s="560" t="s">
        <v>186</v>
      </c>
      <c r="D2" s="561"/>
      <c r="E2" s="561"/>
      <c r="F2" s="561"/>
      <c r="G2" s="561"/>
      <c r="H2" s="561"/>
      <c r="I2" s="561"/>
      <c r="J2" s="561"/>
      <c r="K2" s="561"/>
      <c r="L2" s="561"/>
      <c r="M2" s="561"/>
      <c r="N2" s="561"/>
      <c r="O2" s="561"/>
      <c r="P2" s="561"/>
      <c r="Q2" s="561"/>
      <c r="R2" s="561"/>
      <c r="S2" s="561"/>
      <c r="T2" s="561"/>
      <c r="U2" s="561"/>
      <c r="V2" s="561"/>
      <c r="W2" s="561"/>
      <c r="X2" s="561"/>
      <c r="Y2" s="561"/>
      <c r="Z2" s="561"/>
      <c r="AA2" s="561"/>
      <c r="AB2" s="561"/>
      <c r="AC2" s="561"/>
      <c r="AD2" s="561"/>
      <c r="AE2" s="562"/>
      <c r="AF2" s="6"/>
      <c r="AG2" s="6"/>
      <c r="AH2" s="598" t="s">
        <v>182</v>
      </c>
      <c r="AI2" s="598"/>
      <c r="AJ2" s="598"/>
      <c r="AK2" s="598"/>
      <c r="AL2" s="598"/>
      <c r="AM2" s="598"/>
      <c r="AN2" s="598"/>
      <c r="AO2" s="6"/>
      <c r="AP2" s="6"/>
      <c r="AQ2" s="343" t="s">
        <v>134</v>
      </c>
      <c r="AR2" s="6"/>
      <c r="AS2" s="29"/>
      <c r="AT2" s="29"/>
      <c r="AU2" s="29"/>
      <c r="AV2" s="29"/>
      <c r="AW2" s="6"/>
      <c r="AX2" s="6"/>
      <c r="AY2" s="6"/>
      <c r="AZ2" s="6"/>
      <c r="BA2" s="6"/>
      <c r="BB2" s="6"/>
      <c r="BC2" s="6"/>
      <c r="BD2" s="6"/>
      <c r="BE2" s="6"/>
      <c r="BF2" s="6"/>
      <c r="BG2" s="6"/>
      <c r="CU2" s="183"/>
      <c r="CV2" s="183"/>
      <c r="CW2" s="183"/>
      <c r="CX2" s="183"/>
      <c r="CY2" s="183"/>
      <c r="CZ2" s="183"/>
      <c r="DA2" s="183"/>
      <c r="DB2" s="183"/>
      <c r="DC2" s="421"/>
      <c r="DD2" s="421"/>
      <c r="DE2" s="421"/>
      <c r="DF2" s="421"/>
      <c r="DG2" s="421"/>
      <c r="DH2" s="421"/>
      <c r="DI2" s="421"/>
      <c r="DJ2" s="421"/>
      <c r="DK2" s="421"/>
      <c r="DL2" s="421"/>
      <c r="DM2" s="421"/>
      <c r="DN2" s="421"/>
      <c r="DO2" s="421"/>
      <c r="DP2" s="163"/>
      <c r="DQ2" s="163"/>
      <c r="DR2" s="163"/>
      <c r="DS2" s="163"/>
      <c r="DT2" s="163"/>
      <c r="DU2" s="163"/>
      <c r="DV2" s="163"/>
      <c r="DW2" s="163"/>
      <c r="DX2" s="163"/>
      <c r="DY2" s="163"/>
      <c r="DZ2" s="163"/>
      <c r="EA2" s="163"/>
      <c r="EB2" s="163"/>
      <c r="EC2" s="163"/>
      <c r="ED2" s="164"/>
      <c r="EE2" s="164"/>
      <c r="EF2" s="164"/>
      <c r="EG2" s="164"/>
      <c r="EH2" s="164"/>
      <c r="EI2" s="164"/>
      <c r="EJ2" s="164"/>
      <c r="EK2" s="164"/>
      <c r="EL2" s="164"/>
      <c r="EM2" s="164"/>
      <c r="EN2" s="164"/>
      <c r="EO2" s="164"/>
      <c r="EP2" s="164"/>
      <c r="EQ2" s="164"/>
      <c r="ER2" s="164"/>
      <c r="ES2" s="164"/>
      <c r="ET2" s="164"/>
      <c r="EU2" s="164"/>
      <c r="EV2" s="164"/>
      <c r="EW2" s="164"/>
      <c r="EX2" s="164"/>
      <c r="EY2" s="164"/>
      <c r="EZ2" s="164"/>
      <c r="FA2" s="164"/>
      <c r="FB2" s="164"/>
      <c r="FC2" s="164"/>
      <c r="FD2" s="164"/>
      <c r="FE2" s="164"/>
      <c r="FF2" s="164"/>
      <c r="FG2" s="164"/>
      <c r="FH2" s="164"/>
      <c r="FI2" s="164"/>
    </row>
    <row r="3" spans="2:165" ht="18.75">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343" t="s">
        <v>135</v>
      </c>
      <c r="AR3" s="6"/>
      <c r="AS3" s="29"/>
      <c r="AT3" s="29"/>
      <c r="AU3" s="29"/>
      <c r="AV3" s="29"/>
      <c r="AW3" s="6"/>
      <c r="AX3" s="6"/>
      <c r="AY3" s="6"/>
      <c r="AZ3" s="6"/>
      <c r="BA3" s="6"/>
      <c r="BB3" s="6"/>
      <c r="BC3" s="6"/>
      <c r="BD3" s="6"/>
      <c r="BE3" s="6"/>
      <c r="BF3" s="6"/>
      <c r="BG3" s="6"/>
      <c r="CU3" s="183"/>
      <c r="CV3" s="183"/>
      <c r="CW3" s="183"/>
      <c r="CX3" s="183"/>
      <c r="CY3" s="183"/>
      <c r="CZ3" s="183"/>
      <c r="DA3" s="183"/>
      <c r="DB3" s="183"/>
      <c r="DC3" s="421"/>
      <c r="DD3" s="421"/>
      <c r="DE3" s="421"/>
      <c r="DF3" s="421"/>
      <c r="DG3" s="421"/>
      <c r="DH3" s="421"/>
      <c r="DI3" s="421"/>
      <c r="DJ3" s="421"/>
      <c r="DK3" s="421"/>
      <c r="DL3" s="421"/>
      <c r="DM3" s="421"/>
      <c r="DN3" s="421"/>
      <c r="DO3" s="421"/>
      <c r="DP3" s="163"/>
      <c r="DQ3" s="163"/>
      <c r="DR3" s="163"/>
      <c r="DS3" s="163"/>
      <c r="DT3" s="163"/>
      <c r="DU3" s="163"/>
      <c r="DV3" s="163"/>
      <c r="DW3" s="163"/>
      <c r="DX3" s="163"/>
      <c r="DY3" s="163"/>
      <c r="DZ3" s="163"/>
      <c r="EA3" s="163"/>
      <c r="EB3" s="163"/>
      <c r="EC3" s="163"/>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row>
    <row r="4" spans="2:165" ht="21" customHeight="1">
      <c r="B4" s="6"/>
      <c r="C4" s="567" t="s">
        <v>54</v>
      </c>
      <c r="D4" s="567"/>
      <c r="E4" s="567"/>
      <c r="F4" s="567"/>
      <c r="G4" s="567"/>
      <c r="H4" s="567"/>
      <c r="I4" s="567"/>
      <c r="J4" s="567"/>
      <c r="K4" s="567"/>
      <c r="L4" s="567"/>
      <c r="M4" s="567"/>
      <c r="N4" s="567"/>
      <c r="O4" s="567"/>
      <c r="P4" s="567"/>
      <c r="Q4" s="567"/>
      <c r="R4" s="567"/>
      <c r="S4" s="567"/>
      <c r="T4" s="567"/>
      <c r="U4" s="567"/>
      <c r="V4" s="567"/>
      <c r="W4" s="567"/>
      <c r="X4" s="567"/>
      <c r="Y4" s="567"/>
      <c r="Z4" s="567"/>
      <c r="AA4" s="567"/>
      <c r="AB4" s="567"/>
      <c r="AC4" s="567"/>
      <c r="AD4" s="567"/>
      <c r="AE4" s="567"/>
      <c r="AF4" s="4"/>
      <c r="AG4" s="597"/>
      <c r="AH4" s="597"/>
      <c r="AI4" s="597"/>
      <c r="AJ4" s="597"/>
      <c r="AK4" s="597"/>
      <c r="AL4" s="597"/>
      <c r="AM4" s="597"/>
      <c r="AN4" s="597"/>
      <c r="AO4" s="4"/>
      <c r="AP4" s="4"/>
      <c r="AQ4" s="343" t="s">
        <v>124</v>
      </c>
      <c r="AR4" s="4"/>
      <c r="AS4" s="4"/>
      <c r="AT4" s="4"/>
      <c r="AU4" s="29"/>
      <c r="AV4" s="29"/>
      <c r="AW4" s="6"/>
      <c r="AX4" s="6"/>
      <c r="AY4" s="6"/>
      <c r="AZ4" s="6"/>
      <c r="BA4" s="6"/>
      <c r="BB4" s="6"/>
      <c r="BC4" s="6"/>
      <c r="BD4" s="6"/>
      <c r="BE4" s="6"/>
      <c r="BF4" s="6"/>
      <c r="BG4" s="6"/>
      <c r="CU4" s="183"/>
      <c r="CV4" s="183"/>
      <c r="CW4" s="183"/>
      <c r="CX4" s="183"/>
      <c r="CY4" s="183"/>
      <c r="CZ4" s="183"/>
      <c r="DA4" s="183"/>
      <c r="DB4" s="183"/>
      <c r="DC4" s="421"/>
      <c r="DD4" s="421"/>
      <c r="DE4" s="421"/>
      <c r="DF4" s="421"/>
      <c r="DG4" s="421"/>
      <c r="DH4" s="421"/>
      <c r="DI4" s="421"/>
      <c r="DJ4" s="421"/>
      <c r="DK4" s="421"/>
      <c r="DL4" s="421"/>
      <c r="DM4" s="421"/>
      <c r="DN4" s="421"/>
      <c r="DO4" s="421"/>
      <c r="DP4" s="163"/>
      <c r="DQ4" s="163"/>
      <c r="DR4" s="163"/>
      <c r="DS4" s="163"/>
      <c r="DT4" s="163"/>
      <c r="DU4" s="163"/>
      <c r="DV4" s="163"/>
      <c r="DW4" s="163"/>
      <c r="DX4" s="163"/>
      <c r="DY4" s="163"/>
      <c r="DZ4" s="163"/>
      <c r="EA4" s="163"/>
      <c r="EB4" s="163"/>
      <c r="EC4" s="163"/>
      <c r="ED4" s="164"/>
      <c r="EE4" s="164"/>
      <c r="EF4" s="164"/>
      <c r="EG4" s="164"/>
      <c r="EH4" s="164"/>
      <c r="EI4" s="164"/>
      <c r="EJ4" s="164"/>
      <c r="EK4" s="164"/>
      <c r="EL4" s="164"/>
      <c r="EM4" s="164"/>
      <c r="EN4" s="164"/>
      <c r="EO4" s="164"/>
      <c r="EP4" s="164"/>
      <c r="EQ4" s="164"/>
      <c r="ER4" s="164"/>
      <c r="ES4" s="164"/>
      <c r="ET4" s="164"/>
      <c r="EU4" s="164"/>
      <c r="EV4" s="164"/>
      <c r="EW4" s="164"/>
      <c r="EX4" s="164"/>
      <c r="EY4" s="164"/>
      <c r="EZ4" s="164"/>
      <c r="FA4" s="164"/>
      <c r="FB4" s="164"/>
      <c r="FC4" s="164"/>
      <c r="FD4" s="164"/>
      <c r="FE4" s="164"/>
      <c r="FF4" s="164"/>
      <c r="FG4" s="164"/>
      <c r="FH4" s="164"/>
      <c r="FI4" s="164"/>
    </row>
    <row r="5" spans="2:165" ht="19.5" thickBot="1">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25"/>
      <c r="AG5" s="597"/>
      <c r="AH5" s="597"/>
      <c r="AI5" s="597"/>
      <c r="AJ5" s="597"/>
      <c r="AK5" s="597"/>
      <c r="AL5" s="597"/>
      <c r="AM5" s="597"/>
      <c r="AN5" s="597"/>
      <c r="AO5" s="6"/>
      <c r="AP5" s="6"/>
      <c r="AQ5" s="343" t="s">
        <v>136</v>
      </c>
      <c r="AR5" s="6"/>
      <c r="AS5" s="29"/>
      <c r="AT5" s="29"/>
      <c r="AU5" s="29"/>
      <c r="AV5" s="29"/>
      <c r="AW5" s="6"/>
      <c r="AX5" s="6"/>
      <c r="AY5" s="6"/>
      <c r="AZ5" s="6"/>
      <c r="BA5" s="6"/>
      <c r="BB5" s="6"/>
      <c r="BC5" s="6"/>
      <c r="BD5" s="6"/>
      <c r="BE5" s="6"/>
      <c r="BF5" s="6"/>
      <c r="BG5" s="6"/>
      <c r="CU5" s="183"/>
      <c r="CV5" s="183"/>
      <c r="CW5" s="183"/>
      <c r="CX5" s="183"/>
      <c r="CY5" s="183"/>
      <c r="CZ5" s="183"/>
      <c r="DA5" s="183"/>
      <c r="DB5" s="183"/>
      <c r="DC5" s="421"/>
      <c r="DD5" s="421"/>
      <c r="DE5" s="421"/>
      <c r="DF5" s="421"/>
      <c r="DG5" s="421"/>
      <c r="DH5" s="421"/>
      <c r="DI5" s="421"/>
      <c r="DJ5" s="421"/>
      <c r="DK5" s="421"/>
      <c r="DL5" s="421"/>
      <c r="DM5" s="421"/>
      <c r="DN5" s="421"/>
      <c r="DO5" s="421"/>
      <c r="DP5" s="163"/>
      <c r="DQ5" s="163"/>
      <c r="DR5" s="163"/>
      <c r="DS5" s="163"/>
      <c r="DT5" s="163"/>
      <c r="DU5" s="163"/>
      <c r="DV5" s="163"/>
      <c r="DW5" s="163"/>
      <c r="DX5" s="163"/>
      <c r="DY5" s="163"/>
      <c r="DZ5" s="163"/>
      <c r="EA5" s="163"/>
      <c r="EB5" s="163"/>
      <c r="EC5" s="163"/>
      <c r="ED5" s="164"/>
      <c r="EE5" s="164"/>
      <c r="EF5" s="164"/>
      <c r="EG5" s="164"/>
      <c r="EH5" s="164"/>
      <c r="EI5" s="164"/>
      <c r="EJ5" s="164"/>
      <c r="EK5" s="164"/>
      <c r="EL5" s="164"/>
      <c r="EM5" s="164"/>
      <c r="EN5" s="164"/>
      <c r="EO5" s="164"/>
      <c r="EP5" s="164"/>
      <c r="EQ5" s="164"/>
      <c r="ER5" s="164"/>
      <c r="ES5" s="164"/>
      <c r="ET5" s="164"/>
      <c r="EU5" s="164"/>
      <c r="EV5" s="164"/>
      <c r="EW5" s="164"/>
      <c r="EX5" s="164"/>
      <c r="EY5" s="164"/>
      <c r="EZ5" s="164"/>
      <c r="FA5" s="164"/>
      <c r="FB5" s="164"/>
      <c r="FC5" s="164"/>
      <c r="FD5" s="164"/>
      <c r="FE5" s="164"/>
      <c r="FF5" s="164"/>
      <c r="FG5" s="164"/>
      <c r="FH5" s="164"/>
      <c r="FI5" s="164"/>
    </row>
    <row r="6" spans="2:165" ht="19.5" thickBot="1">
      <c r="B6" s="6"/>
      <c r="C6" s="8" t="s">
        <v>28</v>
      </c>
      <c r="D6" s="8" t="s">
        <v>27</v>
      </c>
      <c r="E6" s="8"/>
      <c r="F6" s="8"/>
      <c r="G6" s="8"/>
      <c r="H6" s="8"/>
      <c r="I6" s="8"/>
      <c r="J6" s="8"/>
      <c r="K6" s="8"/>
      <c r="L6" s="8"/>
      <c r="M6" s="8"/>
      <c r="N6" s="8"/>
      <c r="O6" s="8"/>
      <c r="P6" s="8"/>
      <c r="Q6" s="8"/>
      <c r="R6" s="8"/>
      <c r="S6" s="568" t="s">
        <v>33</v>
      </c>
      <c r="T6" s="569"/>
      <c r="U6" s="569"/>
      <c r="V6" s="569"/>
      <c r="W6" s="569"/>
      <c r="X6" s="569"/>
      <c r="Y6" s="569"/>
      <c r="Z6" s="569"/>
      <c r="AA6" s="569"/>
      <c r="AB6" s="569"/>
      <c r="AC6" s="569"/>
      <c r="AD6" s="569"/>
      <c r="AE6" s="570"/>
      <c r="AF6" s="245"/>
      <c r="AG6" s="22"/>
      <c r="AH6" s="22"/>
      <c r="AI6" s="22"/>
      <c r="AJ6" s="25"/>
      <c r="AK6" s="6"/>
      <c r="AL6" s="6"/>
      <c r="AM6" s="6"/>
      <c r="AN6" s="6"/>
      <c r="AO6" s="6"/>
      <c r="AP6" s="6"/>
      <c r="AQ6" s="344" t="s">
        <v>126</v>
      </c>
      <c r="AR6" s="6"/>
      <c r="AS6" s="29"/>
      <c r="AT6" s="29"/>
      <c r="AU6" s="29"/>
      <c r="AV6" s="29"/>
      <c r="AW6" s="6"/>
      <c r="AX6" s="6"/>
      <c r="AY6" s="6"/>
      <c r="AZ6" s="6"/>
      <c r="BA6" s="6"/>
      <c r="BB6" s="6"/>
      <c r="BC6" s="6"/>
      <c r="BD6" s="6"/>
      <c r="BE6" s="6"/>
      <c r="BF6" s="6"/>
      <c r="BG6" s="6"/>
      <c r="CU6" s="183"/>
      <c r="CV6" s="183"/>
      <c r="CW6" s="183"/>
      <c r="CX6" s="183"/>
      <c r="CY6" s="183"/>
      <c r="CZ6" s="183"/>
      <c r="DA6" s="183"/>
      <c r="DB6" s="183"/>
      <c r="DC6" s="421"/>
      <c r="DD6" s="421"/>
      <c r="DE6" s="421"/>
      <c r="DF6" s="421"/>
      <c r="DG6" s="421"/>
      <c r="DH6" s="421"/>
      <c r="DI6" s="421"/>
      <c r="DJ6" s="421"/>
      <c r="DK6" s="421"/>
      <c r="DL6" s="421"/>
      <c r="DM6" s="421"/>
      <c r="DN6" s="421"/>
      <c r="DO6" s="421"/>
      <c r="DP6" s="163"/>
      <c r="DQ6" s="163"/>
      <c r="DR6" s="163"/>
      <c r="DS6" s="163"/>
      <c r="DT6" s="163"/>
      <c r="DU6" s="163"/>
      <c r="DV6" s="163"/>
      <c r="DW6" s="163"/>
      <c r="DX6" s="163"/>
      <c r="DY6" s="163"/>
      <c r="DZ6" s="163"/>
      <c r="EA6" s="163"/>
      <c r="EB6" s="163"/>
      <c r="EC6" s="163"/>
      <c r="ED6" s="164"/>
      <c r="EE6" s="164"/>
      <c r="EF6" s="164"/>
      <c r="EG6" s="164"/>
      <c r="EH6" s="164"/>
      <c r="EI6" s="164"/>
      <c r="EJ6" s="164"/>
      <c r="EK6" s="164"/>
      <c r="EL6" s="164"/>
      <c r="EM6" s="164"/>
      <c r="EN6" s="164"/>
      <c r="EO6" s="164"/>
      <c r="EP6" s="164"/>
      <c r="EQ6" s="164"/>
      <c r="ER6" s="164"/>
      <c r="ES6" s="164"/>
      <c r="ET6" s="164"/>
      <c r="EU6" s="164"/>
      <c r="EV6" s="164"/>
      <c r="EW6" s="164"/>
      <c r="EX6" s="164"/>
      <c r="EY6" s="164"/>
      <c r="EZ6" s="164"/>
      <c r="FA6" s="164"/>
      <c r="FB6" s="164"/>
      <c r="FC6" s="164"/>
      <c r="FD6" s="164"/>
      <c r="FE6" s="164"/>
      <c r="FF6" s="164"/>
      <c r="FG6" s="164"/>
      <c r="FH6" s="164"/>
      <c r="FI6" s="164"/>
    </row>
    <row r="7" spans="2:165" ht="7.5" customHeight="1">
      <c r="B7" s="6"/>
      <c r="C7" s="244"/>
      <c r="D7" s="244"/>
      <c r="E7" s="244"/>
      <c r="F7" s="244"/>
      <c r="G7" s="244"/>
      <c r="H7" s="244"/>
      <c r="I7" s="244"/>
      <c r="J7" s="244"/>
      <c r="K7" s="244"/>
      <c r="L7" s="244"/>
      <c r="M7" s="244"/>
      <c r="N7" s="244"/>
      <c r="O7" s="244"/>
      <c r="P7" s="244"/>
      <c r="Q7" s="244"/>
      <c r="R7" s="244"/>
      <c r="S7" s="246"/>
      <c r="T7" s="246"/>
      <c r="U7" s="246"/>
      <c r="V7" s="246"/>
      <c r="W7" s="246"/>
      <c r="X7" s="246"/>
      <c r="Y7" s="246"/>
      <c r="Z7" s="246"/>
      <c r="AA7" s="246"/>
      <c r="AB7" s="246"/>
      <c r="AC7" s="246"/>
      <c r="AD7" s="246"/>
      <c r="AE7" s="246"/>
      <c r="AF7" s="22"/>
      <c r="AG7" s="22"/>
      <c r="AH7" s="22"/>
      <c r="AI7" s="25"/>
      <c r="AJ7" s="25"/>
      <c r="AK7" s="25"/>
      <c r="AL7" s="6"/>
      <c r="AM7" s="6"/>
      <c r="AN7" s="6"/>
      <c r="AO7" s="6"/>
      <c r="AP7" s="6"/>
      <c r="AQ7" s="344" t="s">
        <v>137</v>
      </c>
      <c r="AR7" s="6"/>
      <c r="AS7" s="29"/>
      <c r="AT7" s="29"/>
      <c r="AU7" s="29"/>
      <c r="AV7" s="29"/>
      <c r="AW7" s="6"/>
      <c r="AX7" s="6"/>
      <c r="AY7" s="6"/>
      <c r="AZ7" s="6"/>
      <c r="BA7" s="6"/>
      <c r="BB7" s="6"/>
      <c r="BC7" s="6"/>
      <c r="BD7" s="6"/>
      <c r="BE7" s="6"/>
      <c r="BF7" s="6"/>
      <c r="BG7" s="6"/>
      <c r="CU7" s="183"/>
      <c r="CV7" s="183"/>
      <c r="CW7" s="183"/>
      <c r="CX7" s="183"/>
      <c r="CY7" s="183"/>
      <c r="CZ7" s="183"/>
      <c r="DA7" s="183"/>
      <c r="DB7" s="183"/>
      <c r="DC7" s="421"/>
      <c r="DD7" s="421"/>
      <c r="DE7" s="421"/>
      <c r="DF7" s="421"/>
      <c r="DG7" s="421"/>
      <c r="DH7" s="421"/>
      <c r="DI7" s="421"/>
      <c r="DJ7" s="421"/>
      <c r="DK7" s="421"/>
      <c r="DL7" s="421"/>
      <c r="DM7" s="421"/>
      <c r="DN7" s="421"/>
      <c r="DO7" s="421"/>
      <c r="DP7" s="163"/>
      <c r="DQ7" s="163"/>
      <c r="DR7" s="163"/>
      <c r="DS7" s="163"/>
      <c r="DT7" s="163"/>
      <c r="DU7" s="163"/>
      <c r="DV7" s="163"/>
      <c r="DW7" s="163"/>
      <c r="DX7" s="163"/>
      <c r="DY7" s="163"/>
      <c r="DZ7" s="163"/>
      <c r="EA7" s="163"/>
      <c r="EB7" s="163"/>
      <c r="EC7" s="163"/>
      <c r="ED7" s="164"/>
      <c r="EE7" s="164"/>
      <c r="EF7" s="164"/>
      <c r="EG7" s="164"/>
      <c r="EH7" s="164"/>
      <c r="EI7" s="164"/>
      <c r="EJ7" s="164"/>
      <c r="EK7" s="164"/>
      <c r="EL7" s="164"/>
      <c r="EM7" s="164"/>
      <c r="EN7" s="164"/>
      <c r="EO7" s="164"/>
      <c r="EP7" s="164"/>
      <c r="EQ7" s="164"/>
      <c r="ER7" s="164"/>
      <c r="ES7" s="164"/>
      <c r="ET7" s="164"/>
      <c r="EU7" s="164"/>
      <c r="EV7" s="164"/>
      <c r="EW7" s="164"/>
      <c r="EX7" s="164"/>
      <c r="EY7" s="164"/>
      <c r="EZ7" s="164"/>
      <c r="FA7" s="164"/>
      <c r="FB7" s="164"/>
      <c r="FC7" s="164"/>
      <c r="FD7" s="164"/>
      <c r="FE7" s="164"/>
      <c r="FF7" s="164"/>
      <c r="FG7" s="164"/>
      <c r="FH7" s="164"/>
      <c r="FI7" s="164"/>
    </row>
    <row r="8" spans="2:165" ht="18.75">
      <c r="B8" s="6"/>
      <c r="C8" s="247" t="s">
        <v>58</v>
      </c>
      <c r="D8" s="587" t="s">
        <v>32</v>
      </c>
      <c r="E8" s="588"/>
      <c r="F8" s="588"/>
      <c r="G8" s="588"/>
      <c r="H8" s="588"/>
      <c r="I8" s="588"/>
      <c r="J8" s="588"/>
      <c r="K8" s="588"/>
      <c r="L8" s="588"/>
      <c r="M8" s="588"/>
      <c r="N8" s="588"/>
      <c r="O8" s="588"/>
      <c r="P8" s="588"/>
      <c r="Q8" s="588"/>
      <c r="R8" s="589"/>
      <c r="S8" s="590"/>
      <c r="T8" s="591"/>
      <c r="U8" s="591"/>
      <c r="V8" s="591"/>
      <c r="W8" s="591"/>
      <c r="X8" s="591"/>
      <c r="Y8" s="591"/>
      <c r="Z8" s="591"/>
      <c r="AA8" s="591"/>
      <c r="AB8" s="591"/>
      <c r="AC8" s="591"/>
      <c r="AD8" s="591"/>
      <c r="AE8" s="592"/>
      <c r="AF8" s="340" t="s">
        <v>47</v>
      </c>
      <c r="AG8" s="374">
        <f>IF(ISBLANK(S8),0,1)</f>
        <v>0</v>
      </c>
      <c r="AH8" s="375"/>
      <c r="AI8" s="375"/>
      <c r="AJ8" s="11"/>
      <c r="AK8" s="6"/>
      <c r="AL8" s="6"/>
      <c r="AM8" s="6"/>
      <c r="AN8" s="6"/>
      <c r="AO8" s="6"/>
      <c r="AP8" s="6"/>
      <c r="AQ8" s="344" t="s">
        <v>125</v>
      </c>
      <c r="AR8" s="6"/>
      <c r="AS8" s="29"/>
      <c r="AT8" s="29"/>
      <c r="AU8" s="29"/>
      <c r="AV8" s="29"/>
      <c r="AW8" s="6"/>
      <c r="AX8" s="6"/>
      <c r="AY8" s="6"/>
      <c r="AZ8" s="6"/>
      <c r="BA8" s="6"/>
      <c r="BB8" s="6"/>
      <c r="BC8" s="6"/>
      <c r="BD8" s="6"/>
      <c r="BE8" s="6"/>
      <c r="BF8" s="6"/>
      <c r="BG8" s="6"/>
      <c r="CU8" s="183"/>
      <c r="CV8" s="183"/>
      <c r="CW8" s="183"/>
      <c r="CX8" s="183"/>
      <c r="CY8" s="183"/>
      <c r="CZ8" s="183"/>
      <c r="DA8" s="183"/>
      <c r="DB8" s="183"/>
      <c r="DC8" s="421"/>
      <c r="DD8" s="421"/>
      <c r="DE8" s="421"/>
      <c r="DF8" s="421"/>
      <c r="DG8" s="421"/>
      <c r="DH8" s="421"/>
      <c r="DI8" s="421"/>
      <c r="DJ8" s="421"/>
      <c r="DK8" s="421"/>
      <c r="DL8" s="421"/>
      <c r="DM8" s="421"/>
      <c r="DN8" s="421"/>
      <c r="DO8" s="421"/>
      <c r="DP8" s="163"/>
      <c r="DQ8" s="163"/>
      <c r="DR8" s="163"/>
      <c r="DS8" s="163"/>
      <c r="DT8" s="163"/>
      <c r="DU8" s="163"/>
      <c r="DV8" s="163"/>
      <c r="DW8" s="163"/>
      <c r="DX8" s="163"/>
      <c r="DY8" s="163"/>
      <c r="DZ8" s="163"/>
      <c r="EA8" s="163"/>
      <c r="EB8" s="163"/>
      <c r="EC8" s="163"/>
      <c r="ED8" s="164"/>
      <c r="EE8" s="164"/>
      <c r="EF8" s="164"/>
      <c r="EG8" s="164"/>
      <c r="EH8" s="164"/>
      <c r="EI8" s="164"/>
      <c r="EJ8" s="164"/>
      <c r="EK8" s="164"/>
      <c r="EL8" s="164"/>
      <c r="EM8" s="164"/>
      <c r="EN8" s="164"/>
      <c r="EO8" s="164"/>
      <c r="EP8" s="164"/>
      <c r="EQ8" s="164"/>
      <c r="ER8" s="164"/>
      <c r="ES8" s="164"/>
      <c r="ET8" s="164"/>
      <c r="EU8" s="164"/>
      <c r="EV8" s="164"/>
      <c r="EW8" s="164"/>
      <c r="EX8" s="164"/>
      <c r="EY8" s="164"/>
      <c r="EZ8" s="164"/>
      <c r="FA8" s="164"/>
      <c r="FB8" s="164"/>
      <c r="FC8" s="164"/>
      <c r="FD8" s="164"/>
      <c r="FE8" s="164"/>
      <c r="FF8" s="164"/>
      <c r="FG8" s="164"/>
      <c r="FH8" s="164"/>
      <c r="FI8" s="164"/>
    </row>
    <row r="9" spans="2:165" ht="7.5" customHeight="1">
      <c r="B9" s="6"/>
      <c r="C9" s="35"/>
      <c r="D9" s="248"/>
      <c r="E9" s="248"/>
      <c r="F9" s="248"/>
      <c r="G9" s="248"/>
      <c r="H9" s="248"/>
      <c r="I9" s="248"/>
      <c r="J9" s="248"/>
      <c r="K9" s="248"/>
      <c r="L9" s="248"/>
      <c r="M9" s="248"/>
      <c r="N9" s="248"/>
      <c r="O9" s="248"/>
      <c r="P9" s="248"/>
      <c r="Q9" s="248"/>
      <c r="R9" s="248"/>
      <c r="S9" s="593"/>
      <c r="T9" s="593"/>
      <c r="U9" s="593"/>
      <c r="V9" s="593"/>
      <c r="W9" s="593"/>
      <c r="X9" s="593"/>
      <c r="Y9" s="593"/>
      <c r="Z9" s="593"/>
      <c r="AA9" s="593"/>
      <c r="AB9" s="593"/>
      <c r="AC9" s="593"/>
      <c r="AD9" s="593"/>
      <c r="AE9" s="593"/>
      <c r="AF9" s="340"/>
      <c r="AG9" s="374"/>
      <c r="AH9" s="376"/>
      <c r="AI9" s="377"/>
      <c r="AJ9" s="13"/>
      <c r="AK9" s="6"/>
      <c r="AL9" s="6"/>
      <c r="AM9" s="6"/>
      <c r="AN9" s="6"/>
      <c r="AO9" s="6"/>
      <c r="AP9" s="6"/>
      <c r="AQ9" s="344" t="s">
        <v>127</v>
      </c>
      <c r="AR9" s="6"/>
      <c r="AS9" s="29"/>
      <c r="AT9" s="29"/>
      <c r="AU9" s="29"/>
      <c r="AV9" s="29"/>
      <c r="AW9" s="6"/>
      <c r="AX9" s="6"/>
      <c r="AY9" s="6"/>
      <c r="AZ9" s="6"/>
      <c r="BA9" s="6"/>
      <c r="BB9" s="6"/>
      <c r="BC9" s="6"/>
      <c r="BD9" s="6"/>
      <c r="BE9" s="6"/>
      <c r="BF9" s="6"/>
      <c r="BG9" s="6"/>
      <c r="CU9" s="183"/>
      <c r="CV9" s="183"/>
      <c r="CW9" s="183"/>
      <c r="CX9" s="183"/>
      <c r="CY9" s="183"/>
      <c r="CZ9" s="183"/>
      <c r="DA9" s="183"/>
      <c r="DB9" s="183"/>
      <c r="DC9" s="421"/>
      <c r="DD9" s="421"/>
      <c r="DE9" s="421"/>
      <c r="DF9" s="421"/>
      <c r="DG9" s="421"/>
      <c r="DH9" s="421"/>
      <c r="DI9" s="421"/>
      <c r="DJ9" s="421"/>
      <c r="DK9" s="421"/>
      <c r="DL9" s="421"/>
      <c r="DM9" s="421"/>
      <c r="DN9" s="421"/>
      <c r="DO9" s="421"/>
      <c r="DP9" s="163"/>
      <c r="DQ9" s="163"/>
      <c r="DR9" s="163"/>
      <c r="DS9" s="163"/>
      <c r="DT9" s="163"/>
      <c r="DU9" s="163"/>
      <c r="DV9" s="163"/>
      <c r="DW9" s="163"/>
      <c r="DX9" s="163"/>
      <c r="DY9" s="163"/>
      <c r="DZ9" s="163"/>
      <c r="EA9" s="163"/>
      <c r="EB9" s="163"/>
      <c r="EC9" s="163"/>
      <c r="ED9" s="164"/>
      <c r="EE9" s="164"/>
      <c r="EF9" s="164"/>
      <c r="EG9" s="164"/>
      <c r="EH9" s="164"/>
      <c r="EI9" s="164"/>
      <c r="EJ9" s="164"/>
      <c r="EK9" s="164"/>
      <c r="EL9" s="164"/>
      <c r="EM9" s="164"/>
      <c r="EN9" s="164"/>
      <c r="EO9" s="164"/>
      <c r="EP9" s="164"/>
      <c r="EQ9" s="164"/>
      <c r="ER9" s="164"/>
      <c r="ES9" s="164"/>
      <c r="ET9" s="164"/>
      <c r="EU9" s="164"/>
      <c r="EV9" s="164"/>
      <c r="EW9" s="164"/>
      <c r="EX9" s="164"/>
      <c r="EY9" s="164"/>
      <c r="EZ9" s="164"/>
      <c r="FA9" s="164"/>
      <c r="FB9" s="164"/>
      <c r="FC9" s="164"/>
      <c r="FD9" s="164"/>
      <c r="FE9" s="164"/>
      <c r="FF9" s="164"/>
      <c r="FG9" s="164"/>
      <c r="FH9" s="164"/>
      <c r="FI9" s="164"/>
    </row>
    <row r="10" spans="2:165" ht="18.75">
      <c r="B10" s="6"/>
      <c r="C10" s="35" t="s">
        <v>59</v>
      </c>
      <c r="D10" s="587" t="s">
        <v>34</v>
      </c>
      <c r="E10" s="588"/>
      <c r="F10" s="588"/>
      <c r="G10" s="588"/>
      <c r="H10" s="588"/>
      <c r="I10" s="588"/>
      <c r="J10" s="588"/>
      <c r="K10" s="588"/>
      <c r="L10" s="588"/>
      <c r="M10" s="588"/>
      <c r="N10" s="588"/>
      <c r="O10" s="588"/>
      <c r="P10" s="588"/>
      <c r="Q10" s="588"/>
      <c r="R10" s="589"/>
      <c r="S10" s="590"/>
      <c r="T10" s="591"/>
      <c r="U10" s="591"/>
      <c r="V10" s="591"/>
      <c r="W10" s="591"/>
      <c r="X10" s="591"/>
      <c r="Y10" s="591"/>
      <c r="Z10" s="591"/>
      <c r="AA10" s="591"/>
      <c r="AB10" s="591"/>
      <c r="AC10" s="591"/>
      <c r="AD10" s="591"/>
      <c r="AE10" s="592"/>
      <c r="AF10" s="340" t="s">
        <v>47</v>
      </c>
      <c r="AG10" s="374">
        <f>IF(ISBLANK(S10),0,1)</f>
        <v>0</v>
      </c>
      <c r="AH10" s="378"/>
      <c r="AI10" s="378"/>
      <c r="AJ10" s="14"/>
      <c r="AK10" s="6"/>
      <c r="AL10" s="6"/>
      <c r="AM10" s="6"/>
      <c r="AN10" s="6"/>
      <c r="AO10" s="6"/>
      <c r="AP10" s="6"/>
      <c r="AQ10" s="343" t="s">
        <v>138</v>
      </c>
      <c r="AR10" s="6"/>
      <c r="AS10" s="29"/>
      <c r="AT10" s="29"/>
      <c r="AU10" s="29"/>
      <c r="AV10" s="29"/>
      <c r="AW10" s="6"/>
      <c r="AX10" s="6"/>
      <c r="AY10" s="6"/>
      <c r="AZ10" s="6"/>
      <c r="BA10" s="6"/>
      <c r="BB10" s="6"/>
      <c r="BC10" s="6"/>
      <c r="BD10" s="6"/>
      <c r="BE10" s="6"/>
      <c r="BF10" s="6"/>
      <c r="BG10" s="6"/>
      <c r="CU10" s="183"/>
      <c r="CV10" s="183"/>
      <c r="CW10" s="183"/>
      <c r="CX10" s="183"/>
      <c r="CY10" s="183"/>
      <c r="CZ10" s="183"/>
      <c r="DA10" s="183"/>
      <c r="DB10" s="183"/>
      <c r="DC10" s="421"/>
      <c r="DD10" s="421"/>
      <c r="DE10" s="421"/>
      <c r="DF10" s="421"/>
      <c r="DG10" s="421"/>
      <c r="DH10" s="421"/>
      <c r="DI10" s="421"/>
      <c r="DJ10" s="421"/>
      <c r="DK10" s="421"/>
      <c r="DL10" s="421"/>
      <c r="DM10" s="421"/>
      <c r="DN10" s="421"/>
      <c r="DO10" s="421"/>
      <c r="DP10" s="163"/>
      <c r="DQ10" s="163"/>
      <c r="DR10" s="163"/>
      <c r="DS10" s="163"/>
      <c r="DT10" s="163"/>
      <c r="DU10" s="163"/>
      <c r="DV10" s="163"/>
      <c r="DW10" s="163"/>
      <c r="DX10" s="163"/>
      <c r="DY10" s="163"/>
      <c r="DZ10" s="163"/>
      <c r="EA10" s="163"/>
      <c r="EB10" s="163"/>
      <c r="EC10" s="163"/>
      <c r="ED10" s="164"/>
      <c r="EE10" s="164"/>
      <c r="EF10" s="164"/>
      <c r="EG10" s="164"/>
      <c r="EH10" s="164"/>
      <c r="EI10" s="164"/>
      <c r="EJ10" s="164"/>
      <c r="EK10" s="164"/>
      <c r="EL10" s="164"/>
      <c r="EM10" s="164"/>
      <c r="EN10" s="164"/>
      <c r="EO10" s="164"/>
      <c r="EP10" s="164"/>
      <c r="EQ10" s="164"/>
      <c r="ER10" s="164"/>
      <c r="ES10" s="164"/>
      <c r="ET10" s="164"/>
      <c r="EU10" s="164"/>
      <c r="EV10" s="164"/>
      <c r="EW10" s="164"/>
      <c r="EX10" s="164"/>
      <c r="EY10" s="164"/>
      <c r="EZ10" s="164"/>
      <c r="FA10" s="164"/>
      <c r="FB10" s="164"/>
      <c r="FC10" s="164"/>
      <c r="FD10" s="164"/>
      <c r="FE10" s="164"/>
      <c r="FF10" s="164"/>
      <c r="FG10" s="164"/>
      <c r="FH10" s="164"/>
      <c r="FI10" s="164"/>
    </row>
    <row r="11" spans="2:165" ht="7.5" customHeight="1">
      <c r="B11" s="6"/>
      <c r="C11" s="35"/>
      <c r="D11" s="244"/>
      <c r="E11" s="244"/>
      <c r="F11" s="244"/>
      <c r="G11" s="244"/>
      <c r="H11" s="244"/>
      <c r="I11" s="244"/>
      <c r="J11" s="244"/>
      <c r="K11" s="244"/>
      <c r="L11" s="244"/>
      <c r="M11" s="244"/>
      <c r="N11" s="244"/>
      <c r="O11" s="244"/>
      <c r="P11" s="244"/>
      <c r="Q11" s="244"/>
      <c r="R11" s="244"/>
      <c r="S11" s="593"/>
      <c r="T11" s="593"/>
      <c r="U11" s="593"/>
      <c r="V11" s="593"/>
      <c r="W11" s="593"/>
      <c r="X11" s="593"/>
      <c r="Y11" s="593"/>
      <c r="Z11" s="593"/>
      <c r="AA11" s="593"/>
      <c r="AB11" s="593"/>
      <c r="AC11" s="593"/>
      <c r="AD11" s="593"/>
      <c r="AE11" s="593"/>
      <c r="AF11" s="340"/>
      <c r="AG11" s="374"/>
      <c r="AH11" s="376"/>
      <c r="AI11" s="377"/>
      <c r="AJ11" s="13"/>
      <c r="AK11" s="6"/>
      <c r="AL11" s="6"/>
      <c r="AM11" s="6"/>
      <c r="AN11" s="6"/>
      <c r="AO11" s="6"/>
      <c r="AP11" s="6"/>
      <c r="AQ11" s="343" t="s">
        <v>139</v>
      </c>
      <c r="AR11" s="6"/>
      <c r="AS11" s="29"/>
      <c r="AT11" s="29"/>
      <c r="AU11" s="29"/>
      <c r="AV11" s="29"/>
      <c r="AW11" s="6"/>
      <c r="AX11" s="6"/>
      <c r="AY11" s="6"/>
      <c r="AZ11" s="6"/>
      <c r="BA11" s="6"/>
      <c r="BB11" s="6"/>
      <c r="BC11" s="6"/>
      <c r="BD11" s="6"/>
      <c r="BE11" s="6"/>
      <c r="BF11" s="6"/>
      <c r="BG11" s="6"/>
      <c r="CU11" s="183"/>
      <c r="CV11" s="183"/>
      <c r="CW11" s="183"/>
      <c r="CX11" s="183"/>
      <c r="CY11" s="183"/>
      <c r="CZ11" s="183"/>
      <c r="DA11" s="183"/>
      <c r="DB11" s="183"/>
      <c r="DC11" s="421"/>
      <c r="DD11" s="421"/>
      <c r="DE11" s="421"/>
      <c r="DF11" s="421"/>
      <c r="DG11" s="421"/>
      <c r="DH11" s="421"/>
      <c r="DI11" s="421"/>
      <c r="DJ11" s="421"/>
      <c r="DK11" s="421"/>
      <c r="DL11" s="421"/>
      <c r="DM11" s="421"/>
      <c r="DN11" s="421"/>
      <c r="DO11" s="421"/>
      <c r="DP11" s="163"/>
      <c r="DQ11" s="163"/>
      <c r="DR11" s="163"/>
      <c r="DS11" s="163"/>
      <c r="DT11" s="163"/>
      <c r="DU11" s="163"/>
      <c r="DV11" s="163"/>
      <c r="DW11" s="163"/>
      <c r="DX11" s="163"/>
      <c r="DY11" s="163"/>
      <c r="DZ11" s="163"/>
      <c r="EA11" s="163"/>
      <c r="EB11" s="163"/>
      <c r="EC11" s="163"/>
      <c r="ED11" s="164"/>
      <c r="EE11" s="164"/>
      <c r="EF11" s="164"/>
      <c r="EG11" s="164"/>
      <c r="EH11" s="164"/>
      <c r="EI11" s="164"/>
      <c r="EJ11" s="164"/>
      <c r="EK11" s="164"/>
      <c r="EL11" s="164"/>
      <c r="EM11" s="164"/>
      <c r="EN11" s="164"/>
      <c r="EO11" s="164"/>
      <c r="EP11" s="164"/>
      <c r="EQ11" s="164"/>
      <c r="ER11" s="164"/>
      <c r="ES11" s="164"/>
      <c r="ET11" s="164"/>
      <c r="EU11" s="164"/>
      <c r="EV11" s="164"/>
      <c r="EW11" s="164"/>
      <c r="EX11" s="164"/>
      <c r="EY11" s="164"/>
      <c r="EZ11" s="164"/>
      <c r="FA11" s="164"/>
      <c r="FB11" s="164"/>
      <c r="FC11" s="164"/>
      <c r="FD11" s="164"/>
      <c r="FE11" s="164"/>
      <c r="FF11" s="164"/>
      <c r="FG11" s="164"/>
      <c r="FH11" s="164"/>
      <c r="FI11" s="164"/>
    </row>
    <row r="12" spans="2:165" ht="18.75">
      <c r="B12" s="6"/>
      <c r="C12" s="35" t="s">
        <v>60</v>
      </c>
      <c r="D12" s="587" t="s">
        <v>169</v>
      </c>
      <c r="E12" s="588"/>
      <c r="F12" s="588"/>
      <c r="G12" s="588"/>
      <c r="H12" s="588"/>
      <c r="I12" s="588"/>
      <c r="J12" s="588"/>
      <c r="K12" s="588"/>
      <c r="L12" s="588"/>
      <c r="M12" s="588"/>
      <c r="N12" s="588"/>
      <c r="O12" s="588"/>
      <c r="P12" s="588"/>
      <c r="Q12" s="588"/>
      <c r="R12" s="589"/>
      <c r="S12" s="590"/>
      <c r="T12" s="591"/>
      <c r="U12" s="591"/>
      <c r="V12" s="591"/>
      <c r="W12" s="591"/>
      <c r="X12" s="591"/>
      <c r="Y12" s="591"/>
      <c r="Z12" s="591"/>
      <c r="AA12" s="591"/>
      <c r="AB12" s="591"/>
      <c r="AC12" s="591"/>
      <c r="AD12" s="591"/>
      <c r="AE12" s="592"/>
      <c r="AF12" s="340" t="s">
        <v>47</v>
      </c>
      <c r="AG12" s="374">
        <f>IF(ISBLANK(S12),0,1)</f>
        <v>0</v>
      </c>
      <c r="AH12" s="378"/>
      <c r="AI12" s="378"/>
      <c r="AJ12" s="14"/>
      <c r="AK12" s="6"/>
      <c r="AL12" s="6"/>
      <c r="AM12" s="6"/>
      <c r="AN12" s="6"/>
      <c r="AO12" s="6"/>
      <c r="AP12" s="6"/>
      <c r="AQ12" s="343" t="s">
        <v>128</v>
      </c>
      <c r="AR12" s="6"/>
      <c r="AS12" s="29"/>
      <c r="AT12" s="29"/>
      <c r="AU12" s="29"/>
      <c r="AV12" s="29"/>
      <c r="AW12" s="6"/>
      <c r="AX12" s="6"/>
      <c r="AY12" s="6"/>
      <c r="AZ12" s="6"/>
      <c r="BA12" s="6"/>
      <c r="BB12" s="6"/>
      <c r="BC12" s="6"/>
      <c r="BD12" s="6"/>
      <c r="BE12" s="6"/>
      <c r="BF12" s="6"/>
      <c r="BG12" s="6"/>
      <c r="CU12" s="183"/>
      <c r="CV12" s="183"/>
      <c r="CW12" s="183"/>
      <c r="CX12" s="183"/>
      <c r="CY12" s="183"/>
      <c r="CZ12" s="183"/>
      <c r="DA12" s="183"/>
      <c r="DB12" s="183"/>
      <c r="DC12" s="421"/>
      <c r="DD12" s="421"/>
      <c r="DE12" s="421"/>
      <c r="DF12" s="421"/>
      <c r="DG12" s="421"/>
      <c r="DH12" s="421"/>
      <c r="DI12" s="421"/>
      <c r="DJ12" s="421"/>
      <c r="DK12" s="421"/>
      <c r="DL12" s="421"/>
      <c r="DM12" s="421"/>
      <c r="DN12" s="421"/>
      <c r="DO12" s="421"/>
      <c r="DP12" s="163"/>
      <c r="DQ12" s="163"/>
      <c r="DR12" s="163"/>
      <c r="DS12" s="163"/>
      <c r="DT12" s="163"/>
      <c r="DU12" s="163"/>
      <c r="DV12" s="163"/>
      <c r="DW12" s="163"/>
      <c r="DX12" s="163"/>
      <c r="DY12" s="163"/>
      <c r="DZ12" s="163"/>
      <c r="EA12" s="163"/>
      <c r="EB12" s="163"/>
      <c r="EC12" s="163"/>
      <c r="ED12" s="164"/>
      <c r="EE12" s="164"/>
      <c r="EF12" s="164"/>
      <c r="EG12" s="164"/>
      <c r="EH12" s="164"/>
      <c r="EI12" s="164"/>
      <c r="EJ12" s="164"/>
      <c r="EK12" s="164"/>
      <c r="EL12" s="164"/>
      <c r="EM12" s="164"/>
      <c r="EN12" s="164"/>
      <c r="EO12" s="164"/>
      <c r="EP12" s="164"/>
      <c r="EQ12" s="164"/>
      <c r="ER12" s="164"/>
      <c r="ES12" s="164"/>
      <c r="ET12" s="164"/>
      <c r="EU12" s="164"/>
      <c r="EV12" s="164"/>
      <c r="EW12" s="164"/>
      <c r="EX12" s="164"/>
      <c r="EY12" s="164"/>
      <c r="EZ12" s="164"/>
      <c r="FA12" s="164"/>
      <c r="FB12" s="164"/>
      <c r="FC12" s="164"/>
      <c r="FD12" s="164"/>
      <c r="FE12" s="164"/>
      <c r="FF12" s="164"/>
      <c r="FG12" s="164"/>
      <c r="FH12" s="164"/>
      <c r="FI12" s="164"/>
    </row>
    <row r="13" spans="2:165" ht="7.5" customHeight="1">
      <c r="B13" s="6"/>
      <c r="C13" s="35"/>
      <c r="D13" s="244"/>
      <c r="E13" s="244"/>
      <c r="F13" s="244"/>
      <c r="G13" s="244"/>
      <c r="H13" s="244"/>
      <c r="I13" s="244"/>
      <c r="J13" s="244"/>
      <c r="K13" s="244"/>
      <c r="L13" s="244"/>
      <c r="M13" s="244"/>
      <c r="N13" s="244"/>
      <c r="O13" s="244"/>
      <c r="P13" s="244"/>
      <c r="Q13" s="244"/>
      <c r="R13" s="244"/>
      <c r="S13" s="12"/>
      <c r="T13" s="12"/>
      <c r="U13" s="12"/>
      <c r="V13" s="12"/>
      <c r="W13" s="12"/>
      <c r="X13" s="12"/>
      <c r="Y13" s="12"/>
      <c r="Z13" s="12"/>
      <c r="AA13" s="12"/>
      <c r="AB13" s="12"/>
      <c r="AC13" s="12"/>
      <c r="AD13" s="12"/>
      <c r="AE13" s="12"/>
      <c r="AF13" s="340"/>
      <c r="AG13" s="374"/>
      <c r="AH13" s="376"/>
      <c r="AI13" s="377"/>
      <c r="AJ13" s="13"/>
      <c r="AK13" s="6"/>
      <c r="AL13" s="6"/>
      <c r="AM13" s="6"/>
      <c r="AN13" s="6"/>
      <c r="AO13" s="6"/>
      <c r="AP13" s="6"/>
      <c r="AQ13" s="343" t="s">
        <v>140</v>
      </c>
      <c r="AR13" s="6"/>
      <c r="AS13" s="29"/>
      <c r="AT13" s="29"/>
      <c r="AU13" s="29"/>
      <c r="AV13" s="29"/>
      <c r="AW13" s="6"/>
      <c r="AX13" s="6"/>
      <c r="AY13" s="6"/>
      <c r="AZ13" s="6"/>
      <c r="BA13" s="6"/>
      <c r="BB13" s="6"/>
      <c r="BC13" s="6"/>
      <c r="BD13" s="6"/>
      <c r="BE13" s="6"/>
      <c r="BF13" s="6"/>
      <c r="BG13" s="6"/>
      <c r="CU13" s="183"/>
      <c r="CV13" s="183"/>
      <c r="CW13" s="183"/>
      <c r="CX13" s="183"/>
      <c r="CY13" s="183"/>
      <c r="CZ13" s="183"/>
      <c r="DA13" s="183"/>
      <c r="DB13" s="183"/>
      <c r="DC13" s="421"/>
      <c r="DD13" s="421"/>
      <c r="DE13" s="421"/>
      <c r="DF13" s="421"/>
      <c r="DG13" s="421"/>
      <c r="DH13" s="421"/>
      <c r="DI13" s="421"/>
      <c r="DJ13" s="421"/>
      <c r="DK13" s="421"/>
      <c r="DL13" s="421"/>
      <c r="DM13" s="421"/>
      <c r="DN13" s="421"/>
      <c r="DO13" s="421"/>
      <c r="DP13" s="163"/>
      <c r="DQ13" s="163"/>
      <c r="DR13" s="163"/>
      <c r="DS13" s="163"/>
      <c r="DT13" s="163"/>
      <c r="DU13" s="163"/>
      <c r="DV13" s="163"/>
      <c r="DW13" s="163"/>
      <c r="DX13" s="163"/>
      <c r="DY13" s="163"/>
      <c r="DZ13" s="163"/>
      <c r="EA13" s="163"/>
      <c r="EB13" s="163"/>
      <c r="EC13" s="163"/>
      <c r="ED13" s="164"/>
      <c r="EE13" s="164"/>
      <c r="EF13" s="164"/>
      <c r="EG13" s="164"/>
      <c r="EH13" s="164"/>
      <c r="EI13" s="164"/>
      <c r="EJ13" s="164"/>
      <c r="EK13" s="164"/>
      <c r="EL13" s="164"/>
      <c r="EM13" s="164"/>
      <c r="EN13" s="164"/>
      <c r="EO13" s="164"/>
      <c r="EP13" s="164"/>
      <c r="EQ13" s="164"/>
      <c r="ER13" s="164"/>
      <c r="ES13" s="164"/>
      <c r="ET13" s="164"/>
      <c r="EU13" s="164"/>
      <c r="EV13" s="164"/>
      <c r="EW13" s="164"/>
      <c r="EX13" s="164"/>
      <c r="EY13" s="164"/>
      <c r="EZ13" s="164"/>
      <c r="FA13" s="164"/>
      <c r="FB13" s="164"/>
      <c r="FC13" s="164"/>
      <c r="FD13" s="164"/>
      <c r="FE13" s="164"/>
      <c r="FF13" s="164"/>
      <c r="FG13" s="164"/>
      <c r="FH13" s="164"/>
      <c r="FI13" s="164"/>
    </row>
    <row r="14" spans="2:165" ht="18.75">
      <c r="B14" s="6"/>
      <c r="C14" s="35" t="s">
        <v>61</v>
      </c>
      <c r="D14" s="587" t="s">
        <v>171</v>
      </c>
      <c r="E14" s="588"/>
      <c r="F14" s="588"/>
      <c r="G14" s="588"/>
      <c r="H14" s="588"/>
      <c r="I14" s="588"/>
      <c r="J14" s="588"/>
      <c r="K14" s="588"/>
      <c r="L14" s="588"/>
      <c r="M14" s="588"/>
      <c r="N14" s="588"/>
      <c r="O14" s="588"/>
      <c r="P14" s="588"/>
      <c r="Q14" s="588"/>
      <c r="R14" s="589"/>
      <c r="S14" s="594"/>
      <c r="T14" s="595"/>
      <c r="U14" s="595"/>
      <c r="V14" s="595"/>
      <c r="W14" s="595"/>
      <c r="X14" s="595"/>
      <c r="Y14" s="595"/>
      <c r="Z14" s="595"/>
      <c r="AA14" s="595"/>
      <c r="AB14" s="595"/>
      <c r="AC14" s="595"/>
      <c r="AD14" s="595"/>
      <c r="AE14" s="596"/>
      <c r="AF14" s="340" t="s">
        <v>47</v>
      </c>
      <c r="AG14" s="374">
        <f>IF(ISBLANK(S14),0,1)</f>
        <v>0</v>
      </c>
      <c r="AH14" s="378"/>
      <c r="AI14" s="378"/>
      <c r="AJ14" s="14"/>
      <c r="AK14" s="6"/>
      <c r="AL14" s="6"/>
      <c r="AM14" s="6"/>
      <c r="AN14" s="6"/>
      <c r="AO14" s="6"/>
      <c r="AP14" s="6"/>
      <c r="AQ14" s="343" t="s">
        <v>129</v>
      </c>
      <c r="AR14" s="6"/>
      <c r="AS14" s="29"/>
      <c r="AT14" s="29"/>
      <c r="AU14" s="29"/>
      <c r="AV14" s="29"/>
      <c r="AW14" s="6"/>
      <c r="AX14" s="6"/>
      <c r="AY14" s="6"/>
      <c r="AZ14" s="6"/>
      <c r="BA14" s="6"/>
      <c r="BB14" s="6"/>
      <c r="BC14" s="6"/>
      <c r="BD14" s="6"/>
      <c r="BE14" s="6"/>
      <c r="BF14" s="6"/>
      <c r="BG14" s="6"/>
      <c r="CU14" s="183"/>
      <c r="CV14" s="183"/>
      <c r="CW14" s="183"/>
      <c r="CX14" s="183"/>
      <c r="CY14" s="183"/>
      <c r="CZ14" s="183"/>
      <c r="DA14" s="183"/>
      <c r="DB14" s="183"/>
      <c r="DC14" s="421"/>
      <c r="DD14" s="421"/>
      <c r="DE14" s="421"/>
      <c r="DF14" s="421"/>
      <c r="DG14" s="421"/>
      <c r="DH14" s="421"/>
      <c r="DI14" s="421"/>
      <c r="DJ14" s="421"/>
      <c r="DK14" s="421"/>
      <c r="DL14" s="421"/>
      <c r="DM14" s="421"/>
      <c r="DN14" s="421"/>
      <c r="DO14" s="421"/>
      <c r="DP14" s="163"/>
      <c r="DQ14" s="163"/>
      <c r="DR14" s="163"/>
      <c r="DS14" s="163"/>
      <c r="DT14" s="163"/>
      <c r="DU14" s="163"/>
      <c r="DV14" s="163"/>
      <c r="DW14" s="163"/>
      <c r="DX14" s="163"/>
      <c r="DY14" s="163"/>
      <c r="DZ14" s="163"/>
      <c r="EA14" s="163"/>
      <c r="EB14" s="163"/>
      <c r="EC14" s="163"/>
      <c r="ED14" s="164"/>
      <c r="EE14" s="164"/>
      <c r="EF14" s="164"/>
      <c r="EG14" s="164"/>
      <c r="EH14" s="164"/>
      <c r="EI14" s="164"/>
      <c r="EJ14" s="164"/>
      <c r="EK14" s="164"/>
      <c r="EL14" s="164"/>
      <c r="EM14" s="164"/>
      <c r="EN14" s="164"/>
      <c r="EO14" s="164"/>
      <c r="EP14" s="164"/>
      <c r="EQ14" s="164"/>
      <c r="ER14" s="164"/>
      <c r="ES14" s="164"/>
      <c r="ET14" s="164"/>
      <c r="EU14" s="164"/>
      <c r="EV14" s="164"/>
      <c r="EW14" s="164"/>
      <c r="EX14" s="164"/>
      <c r="EY14" s="164"/>
      <c r="EZ14" s="164"/>
      <c r="FA14" s="164"/>
      <c r="FB14" s="164"/>
      <c r="FC14" s="164"/>
      <c r="FD14" s="164"/>
      <c r="FE14" s="164"/>
      <c r="FF14" s="164"/>
      <c r="FG14" s="164"/>
      <c r="FH14" s="164"/>
      <c r="FI14" s="164"/>
    </row>
    <row r="15" spans="2:165" ht="7.5" customHeight="1">
      <c r="B15" s="6"/>
      <c r="C15" s="35"/>
      <c r="D15" s="244"/>
      <c r="E15" s="244"/>
      <c r="F15" s="244"/>
      <c r="G15" s="244"/>
      <c r="H15" s="244"/>
      <c r="I15" s="244"/>
      <c r="J15" s="244"/>
      <c r="K15" s="244"/>
      <c r="L15" s="244"/>
      <c r="M15" s="244"/>
      <c r="N15" s="244"/>
      <c r="O15" s="244"/>
      <c r="P15" s="244"/>
      <c r="Q15" s="244"/>
      <c r="R15" s="244"/>
      <c r="S15" s="593"/>
      <c r="T15" s="593"/>
      <c r="U15" s="593"/>
      <c r="V15" s="593"/>
      <c r="W15" s="593"/>
      <c r="X15" s="593"/>
      <c r="Y15" s="593"/>
      <c r="Z15" s="593"/>
      <c r="AA15" s="593"/>
      <c r="AB15" s="593"/>
      <c r="AC15" s="593"/>
      <c r="AD15" s="593"/>
      <c r="AE15" s="593"/>
      <c r="AF15" s="340"/>
      <c r="AG15" s="374"/>
      <c r="AH15" s="376"/>
      <c r="AI15" s="377"/>
      <c r="AJ15" s="13"/>
      <c r="AK15" s="6"/>
      <c r="AL15" s="6"/>
      <c r="AM15" s="6"/>
      <c r="AN15" s="6"/>
      <c r="AO15" s="6"/>
      <c r="AP15" s="6"/>
      <c r="AQ15" s="343" t="s">
        <v>141</v>
      </c>
      <c r="AR15" s="6"/>
      <c r="AS15" s="29"/>
      <c r="AT15" s="29"/>
      <c r="AU15" s="29"/>
      <c r="AV15" s="29"/>
      <c r="AW15" s="6"/>
      <c r="AX15" s="6"/>
      <c r="AY15" s="6"/>
      <c r="AZ15" s="6"/>
      <c r="BA15" s="6"/>
      <c r="BB15" s="6"/>
      <c r="BC15" s="6"/>
      <c r="BD15" s="6"/>
      <c r="BE15" s="6"/>
      <c r="BF15" s="6"/>
      <c r="BG15" s="6"/>
      <c r="CU15" s="183"/>
      <c r="CV15" s="183"/>
      <c r="CW15" s="183"/>
      <c r="CX15" s="183"/>
      <c r="CY15" s="183"/>
      <c r="CZ15" s="183"/>
      <c r="DA15" s="183"/>
      <c r="DB15" s="183"/>
      <c r="DC15" s="421"/>
      <c r="DD15" s="421"/>
      <c r="DE15" s="421"/>
      <c r="DF15" s="421"/>
      <c r="DG15" s="421"/>
      <c r="DH15" s="421"/>
      <c r="DI15" s="421"/>
      <c r="DJ15" s="421"/>
      <c r="DK15" s="421"/>
      <c r="DL15" s="421"/>
      <c r="DM15" s="421"/>
      <c r="DN15" s="421"/>
      <c r="DO15" s="421"/>
      <c r="DP15" s="163"/>
      <c r="DQ15" s="163"/>
      <c r="DR15" s="163"/>
      <c r="DS15" s="163"/>
      <c r="DT15" s="163"/>
      <c r="DU15" s="163"/>
      <c r="DV15" s="163"/>
      <c r="DW15" s="163"/>
      <c r="DX15" s="163"/>
      <c r="DY15" s="163"/>
      <c r="DZ15" s="163"/>
      <c r="EA15" s="163"/>
      <c r="EB15" s="163"/>
      <c r="EC15" s="163"/>
      <c r="ED15" s="164"/>
      <c r="EE15" s="164"/>
      <c r="EF15" s="164"/>
      <c r="EG15" s="164"/>
      <c r="EH15" s="164"/>
      <c r="EI15" s="164"/>
      <c r="EJ15" s="164"/>
      <c r="EK15" s="164"/>
      <c r="EL15" s="164"/>
      <c r="EM15" s="164"/>
      <c r="EN15" s="164"/>
      <c r="EO15" s="164"/>
      <c r="EP15" s="164"/>
      <c r="EQ15" s="164"/>
      <c r="ER15" s="164"/>
      <c r="ES15" s="164"/>
      <c r="ET15" s="164"/>
      <c r="EU15" s="164"/>
      <c r="EV15" s="164"/>
      <c r="EW15" s="164"/>
      <c r="EX15" s="164"/>
      <c r="EY15" s="164"/>
      <c r="EZ15" s="164"/>
      <c r="FA15" s="164"/>
      <c r="FB15" s="164"/>
      <c r="FC15" s="164"/>
      <c r="FD15" s="164"/>
      <c r="FE15" s="164"/>
      <c r="FF15" s="164"/>
      <c r="FG15" s="164"/>
      <c r="FH15" s="164"/>
      <c r="FI15" s="164"/>
    </row>
    <row r="16" spans="2:165" ht="18.75">
      <c r="B16" s="6"/>
      <c r="C16" s="35" t="s">
        <v>62</v>
      </c>
      <c r="D16" s="587" t="s">
        <v>170</v>
      </c>
      <c r="E16" s="588"/>
      <c r="F16" s="588"/>
      <c r="G16" s="588"/>
      <c r="H16" s="588"/>
      <c r="I16" s="588"/>
      <c r="J16" s="588"/>
      <c r="K16" s="588"/>
      <c r="L16" s="588"/>
      <c r="M16" s="588"/>
      <c r="N16" s="588"/>
      <c r="O16" s="588"/>
      <c r="P16" s="588"/>
      <c r="Q16" s="588"/>
      <c r="R16" s="589"/>
      <c r="S16" s="590"/>
      <c r="T16" s="591"/>
      <c r="U16" s="591"/>
      <c r="V16" s="591"/>
      <c r="W16" s="591"/>
      <c r="X16" s="591"/>
      <c r="Y16" s="591"/>
      <c r="Z16" s="591"/>
      <c r="AA16" s="591"/>
      <c r="AB16" s="591"/>
      <c r="AC16" s="591"/>
      <c r="AD16" s="591"/>
      <c r="AE16" s="592"/>
      <c r="AF16" s="340" t="s">
        <v>47</v>
      </c>
      <c r="AG16" s="374">
        <f>IF(ISBLANK(S16),0,1)</f>
        <v>0</v>
      </c>
      <c r="AH16" s="378"/>
      <c r="AI16" s="378"/>
      <c r="AJ16" s="14"/>
      <c r="AK16" s="6"/>
      <c r="AL16" s="6"/>
      <c r="AM16" s="6"/>
      <c r="AN16" s="6"/>
      <c r="AO16" s="6"/>
      <c r="AP16" s="6"/>
      <c r="AQ16" s="343" t="s">
        <v>130</v>
      </c>
      <c r="AR16" s="6"/>
      <c r="AS16" s="29"/>
      <c r="AT16" s="29"/>
      <c r="AU16" s="29"/>
      <c r="AV16" s="29"/>
      <c r="AW16" s="6"/>
      <c r="AX16" s="6"/>
      <c r="AY16" s="6"/>
      <c r="AZ16" s="6"/>
      <c r="BA16" s="6"/>
      <c r="BB16" s="6"/>
      <c r="BC16" s="6"/>
      <c r="BD16" s="6"/>
      <c r="BE16" s="6"/>
      <c r="BF16" s="6"/>
      <c r="BG16" s="6"/>
      <c r="CU16" s="183"/>
      <c r="CV16" s="183"/>
      <c r="CW16" s="183"/>
      <c r="CX16" s="183"/>
      <c r="CY16" s="183"/>
      <c r="CZ16" s="183"/>
      <c r="DA16" s="183"/>
      <c r="DB16" s="183"/>
      <c r="DC16" s="421"/>
      <c r="DD16" s="421"/>
      <c r="DE16" s="421"/>
      <c r="DF16" s="421"/>
      <c r="DG16" s="421"/>
      <c r="DH16" s="421"/>
      <c r="DI16" s="421"/>
      <c r="DJ16" s="421"/>
      <c r="DK16" s="421"/>
      <c r="DL16" s="421"/>
      <c r="DM16" s="421"/>
      <c r="DN16" s="421"/>
      <c r="DO16" s="421"/>
      <c r="DP16" s="163"/>
      <c r="DQ16" s="163"/>
      <c r="DR16" s="163"/>
      <c r="DS16" s="163"/>
      <c r="DT16" s="163"/>
      <c r="DU16" s="163"/>
      <c r="DV16" s="163"/>
      <c r="DW16" s="163"/>
      <c r="DX16" s="163"/>
      <c r="DY16" s="163"/>
      <c r="DZ16" s="163"/>
      <c r="EA16" s="163"/>
      <c r="EB16" s="163"/>
      <c r="EC16" s="163"/>
      <c r="ED16" s="164"/>
      <c r="EE16" s="164"/>
      <c r="EF16" s="164"/>
      <c r="EG16" s="164"/>
      <c r="EH16" s="164"/>
      <c r="EI16" s="164"/>
      <c r="EJ16" s="164"/>
      <c r="EK16" s="164"/>
      <c r="EL16" s="164"/>
      <c r="EM16" s="164"/>
      <c r="EN16" s="164"/>
      <c r="EO16" s="164"/>
      <c r="EP16" s="164"/>
      <c r="EQ16" s="164"/>
      <c r="ER16" s="164"/>
      <c r="ES16" s="164"/>
      <c r="ET16" s="164"/>
      <c r="EU16" s="164"/>
      <c r="EV16" s="164"/>
      <c r="EW16" s="164"/>
      <c r="EX16" s="164"/>
      <c r="EY16" s="164"/>
      <c r="EZ16" s="164"/>
      <c r="FA16" s="164"/>
      <c r="FB16" s="164"/>
      <c r="FC16" s="164"/>
      <c r="FD16" s="164"/>
      <c r="FE16" s="164"/>
      <c r="FF16" s="164"/>
      <c r="FG16" s="164"/>
      <c r="FH16" s="164"/>
      <c r="FI16" s="164"/>
    </row>
    <row r="17" spans="2:165" ht="7.5" customHeight="1">
      <c r="B17" s="6"/>
      <c r="C17" s="35"/>
      <c r="D17" s="248"/>
      <c r="E17" s="248"/>
      <c r="F17" s="248"/>
      <c r="G17" s="248"/>
      <c r="H17" s="248"/>
      <c r="I17" s="248"/>
      <c r="J17" s="248"/>
      <c r="K17" s="248"/>
      <c r="L17" s="248"/>
      <c r="M17" s="248"/>
      <c r="N17" s="248"/>
      <c r="O17" s="248"/>
      <c r="P17" s="248"/>
      <c r="Q17" s="248"/>
      <c r="R17" s="248"/>
      <c r="S17" s="593"/>
      <c r="T17" s="593"/>
      <c r="U17" s="593"/>
      <c r="V17" s="593"/>
      <c r="W17" s="593"/>
      <c r="X17" s="593"/>
      <c r="Y17" s="593"/>
      <c r="Z17" s="593"/>
      <c r="AA17" s="593"/>
      <c r="AB17" s="593"/>
      <c r="AC17" s="593"/>
      <c r="AD17" s="593"/>
      <c r="AE17" s="593"/>
      <c r="AF17" s="340"/>
      <c r="AG17" s="374"/>
      <c r="AH17" s="376"/>
      <c r="AI17" s="377"/>
      <c r="AJ17" s="13"/>
      <c r="AK17" s="6"/>
      <c r="AL17" s="6"/>
      <c r="AM17" s="6"/>
      <c r="AN17" s="6"/>
      <c r="AO17" s="6"/>
      <c r="AP17" s="6"/>
      <c r="AQ17" s="343" t="s">
        <v>131</v>
      </c>
      <c r="AR17" s="6"/>
      <c r="AS17" s="29"/>
      <c r="AT17" s="29"/>
      <c r="AU17" s="29"/>
      <c r="AV17" s="29"/>
      <c r="AW17" s="6"/>
      <c r="AX17" s="6"/>
      <c r="AY17" s="6"/>
      <c r="AZ17" s="6"/>
      <c r="BA17" s="6"/>
      <c r="BB17" s="6"/>
      <c r="BC17" s="6"/>
      <c r="BD17" s="6"/>
      <c r="BE17" s="6"/>
      <c r="BF17" s="6"/>
      <c r="BG17" s="6"/>
      <c r="CU17" s="183"/>
      <c r="CV17" s="183"/>
      <c r="CW17" s="183"/>
      <c r="CX17" s="183"/>
      <c r="CY17" s="183"/>
      <c r="CZ17" s="183"/>
      <c r="DA17" s="183"/>
      <c r="DB17" s="183"/>
      <c r="DC17" s="421"/>
      <c r="DD17" s="421"/>
      <c r="DE17" s="421"/>
      <c r="DF17" s="421"/>
      <c r="DG17" s="421"/>
      <c r="DH17" s="421"/>
      <c r="DI17" s="421"/>
      <c r="DJ17" s="421"/>
      <c r="DK17" s="421"/>
      <c r="DL17" s="421"/>
      <c r="DM17" s="421"/>
      <c r="DN17" s="421"/>
      <c r="DO17" s="421"/>
      <c r="DP17" s="163"/>
      <c r="DQ17" s="163"/>
      <c r="DR17" s="163"/>
      <c r="DS17" s="163"/>
      <c r="DT17" s="163"/>
      <c r="DU17" s="163"/>
      <c r="DV17" s="163"/>
      <c r="DW17" s="163"/>
      <c r="DX17" s="163"/>
      <c r="DY17" s="163"/>
      <c r="DZ17" s="163"/>
      <c r="EA17" s="163"/>
      <c r="EB17" s="163"/>
      <c r="EC17" s="163"/>
      <c r="ED17" s="164"/>
      <c r="EE17" s="164"/>
      <c r="EF17" s="164"/>
      <c r="EG17" s="164"/>
      <c r="EH17" s="164"/>
      <c r="EI17" s="164"/>
      <c r="EJ17" s="164"/>
      <c r="EK17" s="164"/>
      <c r="EL17" s="164"/>
      <c r="EM17" s="164"/>
      <c r="EN17" s="164"/>
      <c r="EO17" s="164"/>
      <c r="EP17" s="164"/>
      <c r="EQ17" s="164"/>
      <c r="ER17" s="164"/>
      <c r="ES17" s="164"/>
      <c r="ET17" s="164"/>
      <c r="EU17" s="164"/>
      <c r="EV17" s="164"/>
      <c r="EW17" s="164"/>
      <c r="EX17" s="164"/>
      <c r="EY17" s="164"/>
      <c r="EZ17" s="164"/>
      <c r="FA17" s="164"/>
      <c r="FB17" s="164"/>
      <c r="FC17" s="164"/>
      <c r="FD17" s="164"/>
      <c r="FE17" s="164"/>
      <c r="FF17" s="164"/>
      <c r="FG17" s="164"/>
      <c r="FH17" s="164"/>
      <c r="FI17" s="164"/>
    </row>
    <row r="18" spans="2:165" ht="18.75">
      <c r="B18" s="6"/>
      <c r="C18" s="35" t="s">
        <v>63</v>
      </c>
      <c r="D18" s="587" t="s">
        <v>172</v>
      </c>
      <c r="E18" s="588"/>
      <c r="F18" s="588"/>
      <c r="G18" s="588"/>
      <c r="H18" s="588"/>
      <c r="I18" s="588"/>
      <c r="J18" s="588"/>
      <c r="K18" s="588"/>
      <c r="L18" s="588"/>
      <c r="M18" s="588"/>
      <c r="N18" s="588"/>
      <c r="O18" s="588"/>
      <c r="P18" s="588"/>
      <c r="Q18" s="588"/>
      <c r="R18" s="589"/>
      <c r="S18" s="594"/>
      <c r="T18" s="595"/>
      <c r="U18" s="595"/>
      <c r="V18" s="595"/>
      <c r="W18" s="595"/>
      <c r="X18" s="595"/>
      <c r="Y18" s="595"/>
      <c r="Z18" s="595"/>
      <c r="AA18" s="595"/>
      <c r="AB18" s="595"/>
      <c r="AC18" s="595"/>
      <c r="AD18" s="595"/>
      <c r="AE18" s="596"/>
      <c r="AF18" s="340" t="s">
        <v>47</v>
      </c>
      <c r="AG18" s="374">
        <f>IF(ISBLANK(S18),0,1)</f>
        <v>0</v>
      </c>
      <c r="AH18" s="378"/>
      <c r="AI18" s="378"/>
      <c r="AJ18" s="14"/>
      <c r="AK18" s="6"/>
      <c r="AL18" s="6"/>
      <c r="AM18" s="6"/>
      <c r="AN18" s="6"/>
      <c r="AO18" s="6"/>
      <c r="AP18" s="6"/>
      <c r="AQ18" s="343" t="s">
        <v>132</v>
      </c>
      <c r="AR18" s="6"/>
      <c r="AS18" s="29"/>
      <c r="AT18" s="29"/>
      <c r="AU18" s="29"/>
      <c r="AV18" s="29"/>
      <c r="AW18" s="6"/>
      <c r="AX18" s="6"/>
      <c r="AY18" s="6"/>
      <c r="AZ18" s="6"/>
      <c r="BA18" s="6"/>
      <c r="BB18" s="6"/>
      <c r="BC18" s="6"/>
      <c r="BD18" s="6"/>
      <c r="BE18" s="6"/>
      <c r="BF18" s="6"/>
      <c r="BG18" s="6"/>
      <c r="CU18" s="183"/>
      <c r="CV18" s="183"/>
      <c r="CW18" s="183"/>
      <c r="CX18" s="183"/>
      <c r="CY18" s="183"/>
      <c r="CZ18" s="183"/>
      <c r="DA18" s="183"/>
      <c r="DB18" s="183"/>
      <c r="DC18" s="421"/>
      <c r="DD18" s="421"/>
      <c r="DE18" s="421"/>
      <c r="DF18" s="421"/>
      <c r="DG18" s="421"/>
      <c r="DH18" s="421"/>
      <c r="DI18" s="421"/>
      <c r="DJ18" s="421"/>
      <c r="DK18" s="421"/>
      <c r="DL18" s="421"/>
      <c r="DM18" s="421"/>
      <c r="DN18" s="421"/>
      <c r="DO18" s="421"/>
      <c r="DP18" s="163"/>
      <c r="DQ18" s="163"/>
      <c r="DR18" s="163"/>
      <c r="DS18" s="163"/>
      <c r="DT18" s="163"/>
      <c r="DU18" s="163"/>
      <c r="DV18" s="163"/>
      <c r="DW18" s="163"/>
      <c r="DX18" s="163"/>
      <c r="DY18" s="163"/>
      <c r="DZ18" s="163"/>
      <c r="EA18" s="163"/>
      <c r="EB18" s="163"/>
      <c r="EC18" s="163"/>
      <c r="ED18" s="164"/>
      <c r="EE18" s="164"/>
      <c r="EF18" s="164"/>
      <c r="EG18" s="164"/>
      <c r="EH18" s="164"/>
      <c r="EI18" s="164"/>
      <c r="EJ18" s="164"/>
      <c r="EK18" s="164"/>
      <c r="EL18" s="164"/>
      <c r="EM18" s="164"/>
      <c r="EN18" s="164"/>
      <c r="EO18" s="164"/>
      <c r="EP18" s="164"/>
      <c r="EQ18" s="164"/>
      <c r="ER18" s="164"/>
      <c r="ES18" s="164"/>
      <c r="ET18" s="164"/>
      <c r="EU18" s="164"/>
      <c r="EV18" s="164"/>
      <c r="EW18" s="164"/>
      <c r="EX18" s="164"/>
      <c r="EY18" s="164"/>
      <c r="EZ18" s="164"/>
      <c r="FA18" s="164"/>
      <c r="FB18" s="164"/>
      <c r="FC18" s="164"/>
      <c r="FD18" s="164"/>
      <c r="FE18" s="164"/>
      <c r="FF18" s="164"/>
      <c r="FG18" s="164"/>
      <c r="FH18" s="164"/>
      <c r="FI18" s="164"/>
    </row>
    <row r="19" spans="2:165" ht="7.5" customHeight="1">
      <c r="B19" s="6"/>
      <c r="C19" s="6"/>
      <c r="D19" s="244"/>
      <c r="E19" s="244"/>
      <c r="F19" s="244"/>
      <c r="G19" s="244"/>
      <c r="H19" s="244"/>
      <c r="I19" s="244"/>
      <c r="J19" s="244"/>
      <c r="K19" s="244"/>
      <c r="L19" s="244"/>
      <c r="M19" s="244"/>
      <c r="N19" s="244"/>
      <c r="O19" s="244"/>
      <c r="P19" s="244"/>
      <c r="Q19" s="244"/>
      <c r="R19" s="244"/>
      <c r="S19" s="249"/>
      <c r="T19" s="250"/>
      <c r="U19" s="250"/>
      <c r="V19" s="250"/>
      <c r="W19" s="250"/>
      <c r="X19" s="250"/>
      <c r="Y19" s="250"/>
      <c r="Z19" s="250"/>
      <c r="AA19" s="250"/>
      <c r="AB19" s="250"/>
      <c r="AC19" s="250"/>
      <c r="AD19" s="250"/>
      <c r="AE19" s="251"/>
      <c r="AF19" s="341"/>
      <c r="AG19" s="374"/>
      <c r="AH19" s="376"/>
      <c r="AI19" s="377"/>
      <c r="AJ19" s="252"/>
      <c r="AK19" s="252"/>
      <c r="AL19" s="6"/>
      <c r="AM19" s="6"/>
      <c r="AN19" s="6"/>
      <c r="AO19" s="6"/>
      <c r="AP19" s="6"/>
      <c r="AQ19" s="343" t="s">
        <v>133</v>
      </c>
      <c r="AR19" s="6"/>
      <c r="AS19" s="29"/>
      <c r="AT19" s="29"/>
      <c r="AU19" s="29"/>
      <c r="AV19" s="29"/>
      <c r="AW19" s="6"/>
      <c r="AX19" s="6"/>
      <c r="AY19" s="6"/>
      <c r="AZ19" s="6"/>
      <c r="BA19" s="6"/>
      <c r="BB19" s="6"/>
      <c r="BC19" s="6"/>
      <c r="BD19" s="6"/>
      <c r="BE19" s="6"/>
      <c r="BF19" s="6"/>
      <c r="BG19" s="6"/>
      <c r="CU19" s="183"/>
      <c r="CV19" s="183"/>
      <c r="CW19" s="183"/>
      <c r="CX19" s="183"/>
      <c r="CY19" s="183"/>
      <c r="CZ19" s="183"/>
      <c r="DA19" s="183"/>
      <c r="DB19" s="183"/>
      <c r="DC19" s="421"/>
      <c r="DD19" s="421"/>
      <c r="DE19" s="421"/>
      <c r="DF19" s="421"/>
      <c r="DG19" s="421"/>
      <c r="DH19" s="421"/>
      <c r="DI19" s="421"/>
      <c r="DJ19" s="421"/>
      <c r="DK19" s="421"/>
      <c r="DL19" s="421"/>
      <c r="DM19" s="421"/>
      <c r="DN19" s="421"/>
      <c r="DO19" s="421"/>
      <c r="DP19" s="163"/>
      <c r="DQ19" s="163"/>
      <c r="DR19" s="163"/>
      <c r="DS19" s="163"/>
      <c r="DT19" s="163"/>
      <c r="DU19" s="163"/>
      <c r="DV19" s="163"/>
      <c r="DW19" s="163"/>
      <c r="DX19" s="163"/>
      <c r="DY19" s="163"/>
      <c r="DZ19" s="163"/>
      <c r="EA19" s="163"/>
      <c r="EB19" s="163"/>
      <c r="EC19" s="163"/>
      <c r="ED19" s="164"/>
      <c r="EE19" s="164"/>
      <c r="EF19" s="164"/>
      <c r="EG19" s="164"/>
      <c r="EH19" s="164"/>
      <c r="EI19" s="164"/>
      <c r="EJ19" s="164"/>
      <c r="EK19" s="164"/>
      <c r="EL19" s="164"/>
      <c r="EM19" s="164"/>
      <c r="EN19" s="164"/>
      <c r="EO19" s="164"/>
      <c r="EP19" s="164"/>
      <c r="EQ19" s="164"/>
      <c r="ER19" s="164"/>
      <c r="ES19" s="164"/>
      <c r="ET19" s="164"/>
      <c r="EU19" s="164"/>
      <c r="EV19" s="164"/>
      <c r="EW19" s="164"/>
      <c r="EX19" s="164"/>
      <c r="EY19" s="164"/>
      <c r="EZ19" s="164"/>
      <c r="FA19" s="164"/>
      <c r="FB19" s="164"/>
      <c r="FC19" s="164"/>
      <c r="FD19" s="164"/>
      <c r="FE19" s="164"/>
      <c r="FF19" s="164"/>
      <c r="FG19" s="164"/>
      <c r="FH19" s="164"/>
      <c r="FI19" s="164"/>
    </row>
    <row r="20" spans="2:165" ht="18.75">
      <c r="B20" s="6"/>
      <c r="C20" s="35" t="s">
        <v>113</v>
      </c>
      <c r="D20" s="587" t="s">
        <v>173</v>
      </c>
      <c r="E20" s="588"/>
      <c r="F20" s="588"/>
      <c r="G20" s="588"/>
      <c r="H20" s="588"/>
      <c r="I20" s="588"/>
      <c r="J20" s="588"/>
      <c r="K20" s="588"/>
      <c r="L20" s="588"/>
      <c r="M20" s="588"/>
      <c r="N20" s="588"/>
      <c r="O20" s="588"/>
      <c r="P20" s="588"/>
      <c r="Q20" s="588"/>
      <c r="R20" s="589"/>
      <c r="S20" s="669"/>
      <c r="T20" s="591"/>
      <c r="U20" s="591"/>
      <c r="V20" s="591"/>
      <c r="W20" s="591"/>
      <c r="X20" s="591"/>
      <c r="Y20" s="591"/>
      <c r="Z20" s="591"/>
      <c r="AA20" s="591"/>
      <c r="AB20" s="591"/>
      <c r="AC20" s="591"/>
      <c r="AD20" s="591"/>
      <c r="AE20" s="591"/>
      <c r="AF20" s="340" t="s">
        <v>47</v>
      </c>
      <c r="AG20" s="374"/>
      <c r="AH20" s="379"/>
      <c r="AI20" s="379"/>
      <c r="AJ20" s="15"/>
      <c r="AK20" s="15"/>
      <c r="AL20" s="6"/>
      <c r="AM20" s="6"/>
      <c r="AN20" s="6"/>
      <c r="AO20" s="6"/>
      <c r="AP20" s="6"/>
      <c r="AQ20" s="344" t="s">
        <v>142</v>
      </c>
      <c r="AR20" s="6"/>
      <c r="AS20" s="29"/>
      <c r="AT20" s="29"/>
      <c r="AU20" s="29"/>
      <c r="AV20" s="29"/>
      <c r="AW20" s="6"/>
      <c r="AX20" s="6"/>
      <c r="AY20" s="6"/>
      <c r="AZ20" s="6"/>
      <c r="BA20" s="6"/>
      <c r="BB20" s="6"/>
      <c r="BC20" s="6"/>
      <c r="BD20" s="6"/>
      <c r="BE20" s="6"/>
      <c r="BF20" s="6"/>
      <c r="BG20" s="6"/>
      <c r="CU20" s="183"/>
      <c r="CV20" s="183"/>
      <c r="CW20" s="183"/>
      <c r="CX20" s="183"/>
      <c r="CY20" s="183"/>
      <c r="CZ20" s="183"/>
      <c r="DA20" s="183"/>
      <c r="DB20" s="183"/>
      <c r="DC20" s="421"/>
      <c r="DD20" s="422"/>
      <c r="DE20" s="421"/>
      <c r="DF20" s="421"/>
      <c r="DG20" s="421"/>
      <c r="DH20" s="421"/>
      <c r="DI20" s="421"/>
      <c r="DJ20" s="421"/>
      <c r="DK20" s="421"/>
      <c r="DL20" s="421"/>
      <c r="DM20" s="421"/>
      <c r="DN20" s="421"/>
      <c r="DO20" s="421"/>
      <c r="DP20" s="163"/>
      <c r="DQ20" s="163"/>
      <c r="DR20" s="163"/>
      <c r="DS20" s="163"/>
      <c r="DT20" s="163"/>
      <c r="DU20" s="163"/>
      <c r="DV20" s="163"/>
      <c r="DW20" s="163"/>
      <c r="DX20" s="163"/>
      <c r="DY20" s="163"/>
      <c r="DZ20" s="163"/>
      <c r="EA20" s="163"/>
      <c r="EB20" s="163"/>
      <c r="EC20" s="163"/>
      <c r="ED20" s="164"/>
      <c r="EE20" s="164"/>
      <c r="EF20" s="164"/>
      <c r="EG20" s="164"/>
      <c r="EH20" s="164"/>
      <c r="EI20" s="164"/>
      <c r="EJ20" s="164"/>
      <c r="EK20" s="164"/>
      <c r="EL20" s="164"/>
      <c r="EM20" s="164"/>
      <c r="EN20" s="164"/>
      <c r="EO20" s="164"/>
      <c r="EP20" s="164"/>
      <c r="EQ20" s="164"/>
      <c r="ER20" s="164"/>
      <c r="ES20" s="164"/>
      <c r="ET20" s="164"/>
      <c r="EU20" s="164"/>
      <c r="EV20" s="164"/>
      <c r="EW20" s="164"/>
      <c r="EX20" s="164"/>
      <c r="EY20" s="164"/>
      <c r="EZ20" s="164"/>
      <c r="FA20" s="164"/>
      <c r="FB20" s="164"/>
      <c r="FC20" s="164"/>
      <c r="FD20" s="164"/>
      <c r="FE20" s="164"/>
      <c r="FF20" s="164"/>
      <c r="FG20" s="164"/>
      <c r="FH20" s="164"/>
      <c r="FI20" s="164"/>
    </row>
    <row r="21" spans="2:165" ht="9" customHeight="1">
      <c r="B21" s="6"/>
      <c r="C21" s="244"/>
      <c r="D21" s="244"/>
      <c r="E21" s="244"/>
      <c r="F21" s="244"/>
      <c r="G21" s="244"/>
      <c r="H21" s="244"/>
      <c r="I21" s="244"/>
      <c r="J21" s="244"/>
      <c r="K21" s="244"/>
      <c r="L21" s="244"/>
      <c r="M21" s="244"/>
      <c r="N21" s="244"/>
      <c r="O21" s="244"/>
      <c r="P21" s="244"/>
      <c r="Q21" s="244"/>
      <c r="R21" s="244"/>
      <c r="S21" s="244"/>
      <c r="T21" s="244"/>
      <c r="U21" s="244"/>
      <c r="V21" s="244"/>
      <c r="W21" s="244"/>
      <c r="X21" s="244"/>
      <c r="Y21" s="244"/>
      <c r="Z21" s="244"/>
      <c r="AA21" s="244"/>
      <c r="AB21" s="244"/>
      <c r="AC21" s="244"/>
      <c r="AD21" s="244"/>
      <c r="AE21" s="244"/>
      <c r="AF21" s="244"/>
      <c r="AG21" s="374"/>
      <c r="AH21" s="380"/>
      <c r="AI21" s="381"/>
      <c r="AJ21" s="6"/>
      <c r="AK21" s="6"/>
      <c r="AL21" s="6"/>
      <c r="AM21" s="6"/>
      <c r="AN21" s="6"/>
      <c r="AO21" s="6"/>
      <c r="AP21" s="6"/>
      <c r="AQ21" s="343" t="s">
        <v>143</v>
      </c>
      <c r="AR21" s="6"/>
      <c r="AS21" s="29"/>
      <c r="AT21" s="29"/>
      <c r="AU21" s="29"/>
      <c r="AV21" s="29"/>
      <c r="AW21" s="6"/>
      <c r="AX21" s="6"/>
      <c r="AY21" s="6"/>
      <c r="AZ21" s="6"/>
      <c r="BA21" s="6"/>
      <c r="BB21" s="6"/>
      <c r="BC21" s="6"/>
      <c r="BD21" s="6"/>
      <c r="BE21" s="6"/>
      <c r="BF21" s="6"/>
      <c r="BG21" s="6"/>
      <c r="CU21" s="183"/>
      <c r="CV21" s="183"/>
      <c r="CW21" s="183"/>
      <c r="CX21" s="183"/>
      <c r="CY21" s="183"/>
      <c r="CZ21" s="183"/>
      <c r="DA21" s="183"/>
      <c r="DB21" s="183"/>
      <c r="DC21" s="421"/>
      <c r="DD21" s="422"/>
      <c r="DE21" s="421"/>
      <c r="DF21" s="421"/>
      <c r="DG21" s="421"/>
      <c r="DH21" s="421"/>
      <c r="DI21" s="421"/>
      <c r="DJ21" s="421"/>
      <c r="DK21" s="421"/>
      <c r="DL21" s="421"/>
      <c r="DM21" s="421"/>
      <c r="DN21" s="421"/>
      <c r="DO21" s="421"/>
      <c r="DP21" s="163"/>
      <c r="DQ21" s="163"/>
      <c r="DR21" s="163"/>
      <c r="DS21" s="163"/>
      <c r="DT21" s="163"/>
      <c r="DU21" s="163"/>
      <c r="DV21" s="163"/>
      <c r="DW21" s="163"/>
      <c r="DX21" s="163"/>
      <c r="DY21" s="163"/>
      <c r="DZ21" s="163"/>
      <c r="EA21" s="163"/>
      <c r="EB21" s="163"/>
      <c r="EC21" s="163"/>
      <c r="ED21" s="164"/>
      <c r="EE21" s="164"/>
      <c r="EF21" s="164"/>
      <c r="EG21" s="164"/>
      <c r="EH21" s="164"/>
      <c r="EI21" s="164"/>
      <c r="EJ21" s="164"/>
      <c r="EK21" s="164"/>
      <c r="EL21" s="164"/>
      <c r="EM21" s="164"/>
      <c r="EN21" s="164"/>
      <c r="EO21" s="164"/>
      <c r="EP21" s="164"/>
      <c r="EQ21" s="164"/>
      <c r="ER21" s="164"/>
      <c r="ES21" s="164"/>
      <c r="ET21" s="164"/>
      <c r="EU21" s="164"/>
      <c r="EV21" s="164"/>
      <c r="EW21" s="164"/>
      <c r="EX21" s="164"/>
      <c r="EY21" s="164"/>
      <c r="EZ21" s="164"/>
      <c r="FA21" s="164"/>
      <c r="FB21" s="164"/>
      <c r="FC21" s="164"/>
      <c r="FD21" s="164"/>
      <c r="FE21" s="164"/>
      <c r="FF21" s="164"/>
      <c r="FG21" s="164"/>
      <c r="FH21" s="164"/>
      <c r="FI21" s="164"/>
    </row>
    <row r="22" spans="2:165" ht="19.5" customHeight="1">
      <c r="B22" s="6"/>
      <c r="C22" s="35" t="s">
        <v>174</v>
      </c>
      <c r="D22" s="587" t="s">
        <v>171</v>
      </c>
      <c r="E22" s="588"/>
      <c r="F22" s="588"/>
      <c r="G22" s="588"/>
      <c r="H22" s="588"/>
      <c r="I22" s="588"/>
      <c r="J22" s="588"/>
      <c r="K22" s="588"/>
      <c r="L22" s="588"/>
      <c r="M22" s="588"/>
      <c r="N22" s="588"/>
      <c r="O22" s="588"/>
      <c r="P22" s="588"/>
      <c r="Q22" s="588"/>
      <c r="R22" s="589"/>
      <c r="S22" s="669"/>
      <c r="T22" s="591"/>
      <c r="U22" s="591"/>
      <c r="V22" s="591"/>
      <c r="W22" s="591"/>
      <c r="X22" s="591"/>
      <c r="Y22" s="591"/>
      <c r="Z22" s="591"/>
      <c r="AA22" s="591"/>
      <c r="AB22" s="591"/>
      <c r="AC22" s="591"/>
      <c r="AD22" s="591"/>
      <c r="AE22" s="591"/>
      <c r="AF22" s="340" t="s">
        <v>47</v>
      </c>
      <c r="AG22" s="374"/>
      <c r="AH22" s="380"/>
      <c r="AI22" s="381"/>
      <c r="AJ22" s="6"/>
      <c r="AK22" s="6"/>
      <c r="AL22" s="6"/>
      <c r="AM22" s="6"/>
      <c r="AN22" s="6"/>
      <c r="AO22" s="6"/>
      <c r="AP22" s="6"/>
      <c r="AQ22" s="343"/>
      <c r="AR22" s="6"/>
      <c r="AS22" s="29"/>
      <c r="AT22" s="29"/>
      <c r="AU22" s="29"/>
      <c r="AV22" s="29"/>
      <c r="AW22" s="6"/>
      <c r="AX22" s="6"/>
      <c r="AY22" s="6"/>
      <c r="AZ22" s="6"/>
      <c r="BA22" s="6"/>
      <c r="BB22" s="6"/>
      <c r="BC22" s="6"/>
      <c r="BD22" s="6"/>
      <c r="BE22" s="6"/>
      <c r="BF22" s="6"/>
      <c r="BG22" s="6"/>
      <c r="CU22" s="183"/>
      <c r="CV22" s="183"/>
      <c r="CW22" s="183"/>
      <c r="CX22" s="183"/>
      <c r="CY22" s="183"/>
      <c r="CZ22" s="183"/>
      <c r="DA22" s="183"/>
      <c r="DB22" s="183"/>
      <c r="DC22" s="421"/>
      <c r="DD22" s="422"/>
      <c r="DE22" s="421"/>
      <c r="DF22" s="421"/>
      <c r="DG22" s="421"/>
      <c r="DH22" s="421"/>
      <c r="DI22" s="421"/>
      <c r="DJ22" s="421"/>
      <c r="DK22" s="421"/>
      <c r="DL22" s="421"/>
      <c r="DM22" s="421"/>
      <c r="DN22" s="421"/>
      <c r="DO22" s="421"/>
      <c r="DP22" s="163"/>
      <c r="DQ22" s="163"/>
      <c r="DR22" s="163"/>
      <c r="DS22" s="163"/>
      <c r="DT22" s="163"/>
      <c r="DU22" s="163"/>
      <c r="DV22" s="163"/>
      <c r="DW22" s="163"/>
      <c r="DX22" s="163"/>
      <c r="DY22" s="163"/>
      <c r="DZ22" s="163"/>
      <c r="EA22" s="163"/>
      <c r="EB22" s="163"/>
      <c r="EC22" s="163"/>
      <c r="ED22" s="164"/>
      <c r="EE22" s="164"/>
      <c r="EF22" s="164"/>
      <c r="EG22" s="164"/>
      <c r="EH22" s="164"/>
      <c r="EI22" s="164"/>
      <c r="EJ22" s="164"/>
      <c r="EK22" s="164"/>
      <c r="EL22" s="164"/>
      <c r="EM22" s="164"/>
      <c r="EN22" s="164"/>
      <c r="EO22" s="164"/>
      <c r="EP22" s="164"/>
      <c r="EQ22" s="164"/>
      <c r="ER22" s="164"/>
      <c r="ES22" s="164"/>
      <c r="ET22" s="164"/>
      <c r="EU22" s="164"/>
      <c r="EV22" s="164"/>
      <c r="EW22" s="164"/>
      <c r="EX22" s="164"/>
      <c r="EY22" s="164"/>
      <c r="EZ22" s="164"/>
      <c r="FA22" s="164"/>
      <c r="FB22" s="164"/>
      <c r="FC22" s="164"/>
      <c r="FD22" s="164"/>
      <c r="FE22" s="164"/>
      <c r="FF22" s="164"/>
      <c r="FG22" s="164"/>
      <c r="FH22" s="164"/>
      <c r="FI22" s="164"/>
    </row>
    <row r="23" spans="2:165" ht="18.75">
      <c r="B23" s="6"/>
      <c r="C23" s="8" t="s">
        <v>29</v>
      </c>
      <c r="D23" s="8"/>
      <c r="E23" s="8"/>
      <c r="F23" s="8"/>
      <c r="G23" s="8"/>
      <c r="H23" s="8"/>
      <c r="I23" s="8"/>
      <c r="J23" s="8"/>
      <c r="K23" s="8"/>
      <c r="L23" s="8"/>
      <c r="M23" s="8"/>
      <c r="N23" s="8"/>
      <c r="O23" s="8"/>
      <c r="P23" s="8"/>
      <c r="Q23" s="8"/>
      <c r="R23" s="8"/>
      <c r="S23" s="244"/>
      <c r="T23" s="244"/>
      <c r="U23" s="244"/>
      <c r="V23" s="244"/>
      <c r="W23" s="244"/>
      <c r="X23" s="244"/>
      <c r="Y23" s="244"/>
      <c r="Z23" s="244"/>
      <c r="AA23" s="244"/>
      <c r="AB23" s="244"/>
      <c r="AC23" s="244"/>
      <c r="AD23" s="244"/>
      <c r="AE23" s="244"/>
      <c r="AF23" s="244"/>
      <c r="AG23" s="374"/>
      <c r="AH23" s="380"/>
      <c r="AI23" s="381"/>
      <c r="AJ23" s="6"/>
      <c r="AK23" s="6"/>
      <c r="AL23" s="6"/>
      <c r="AM23" s="6"/>
      <c r="AN23" s="6"/>
      <c r="AO23" s="6"/>
      <c r="AP23" s="6"/>
      <c r="AQ23" s="344" t="s">
        <v>144</v>
      </c>
      <c r="AR23" s="6"/>
      <c r="AS23" s="29"/>
      <c r="AT23" s="29"/>
      <c r="AU23" s="29"/>
      <c r="AV23" s="29"/>
      <c r="AW23" s="6"/>
      <c r="AX23" s="6"/>
      <c r="AY23" s="6"/>
      <c r="AZ23" s="6"/>
      <c r="BA23" s="6"/>
      <c r="BB23" s="6"/>
      <c r="BC23" s="6"/>
      <c r="BD23" s="6"/>
      <c r="BE23" s="6"/>
      <c r="BF23" s="6"/>
      <c r="BG23" s="6"/>
      <c r="CU23" s="183"/>
      <c r="CV23" s="183"/>
      <c r="CW23" s="183"/>
      <c r="CX23" s="183"/>
      <c r="CY23" s="183"/>
      <c r="CZ23" s="183"/>
      <c r="DA23" s="183"/>
      <c r="DB23" s="183"/>
      <c r="DC23" s="421"/>
      <c r="DD23" s="422"/>
      <c r="DE23" s="421"/>
      <c r="DF23" s="421"/>
      <c r="DG23" s="421"/>
      <c r="DH23" s="421"/>
      <c r="DI23" s="421"/>
      <c r="DJ23" s="421"/>
      <c r="DK23" s="421"/>
      <c r="DL23" s="421"/>
      <c r="DM23" s="421"/>
      <c r="DN23" s="421"/>
      <c r="DO23" s="421"/>
      <c r="DP23" s="163"/>
      <c r="DQ23" s="163"/>
      <c r="DR23" s="163"/>
      <c r="DS23" s="163"/>
      <c r="DT23" s="163"/>
      <c r="DU23" s="163"/>
      <c r="DV23" s="163"/>
      <c r="DW23" s="163"/>
      <c r="DX23" s="163"/>
      <c r="DY23" s="163"/>
      <c r="DZ23" s="163"/>
      <c r="EA23" s="163"/>
      <c r="EB23" s="163"/>
      <c r="EC23" s="163"/>
      <c r="ED23" s="164"/>
      <c r="EE23" s="164"/>
      <c r="EF23" s="164"/>
      <c r="EG23" s="164"/>
      <c r="EH23" s="164"/>
      <c r="EI23" s="164"/>
      <c r="EJ23" s="164"/>
      <c r="EK23" s="164"/>
      <c r="EL23" s="164"/>
      <c r="EM23" s="164"/>
      <c r="EN23" s="164"/>
      <c r="EO23" s="164"/>
      <c r="EP23" s="164"/>
      <c r="EQ23" s="164"/>
      <c r="ER23" s="164"/>
      <c r="ES23" s="164"/>
      <c r="ET23" s="164"/>
      <c r="EU23" s="164"/>
      <c r="EV23" s="164"/>
      <c r="EW23" s="164"/>
      <c r="EX23" s="164"/>
      <c r="EY23" s="164"/>
      <c r="EZ23" s="164"/>
      <c r="FA23" s="164"/>
      <c r="FB23" s="164"/>
      <c r="FC23" s="164"/>
      <c r="FD23" s="164"/>
      <c r="FE23" s="164"/>
      <c r="FF23" s="164"/>
      <c r="FG23" s="164"/>
      <c r="FH23" s="164"/>
      <c r="FI23" s="164"/>
    </row>
    <row r="24" spans="2:165" ht="7.5" customHeight="1">
      <c r="B24" s="6"/>
      <c r="C24" s="244"/>
      <c r="D24" s="244"/>
      <c r="E24" s="244"/>
      <c r="F24" s="244"/>
      <c r="G24" s="244"/>
      <c r="H24" s="244"/>
      <c r="I24" s="244"/>
      <c r="J24" s="244"/>
      <c r="K24" s="244"/>
      <c r="L24" s="244"/>
      <c r="M24" s="244"/>
      <c r="N24" s="244"/>
      <c r="O24" s="244"/>
      <c r="P24" s="244"/>
      <c r="Q24" s="244"/>
      <c r="R24" s="244"/>
      <c r="S24" s="244"/>
      <c r="T24" s="22"/>
      <c r="U24" s="22"/>
      <c r="V24" s="22"/>
      <c r="W24" s="22"/>
      <c r="X24" s="22"/>
      <c r="Y24" s="22"/>
      <c r="Z24" s="22"/>
      <c r="AA24" s="22"/>
      <c r="AB24" s="22"/>
      <c r="AC24" s="22"/>
      <c r="AD24" s="22"/>
      <c r="AE24" s="22"/>
      <c r="AF24" s="22"/>
      <c r="AG24" s="374"/>
      <c r="AH24" s="378"/>
      <c r="AI24" s="382"/>
      <c r="AJ24" s="25"/>
      <c r="AK24" s="25"/>
      <c r="AL24" s="6"/>
      <c r="AM24" s="6"/>
      <c r="AN24" s="6"/>
      <c r="AO24" s="6"/>
      <c r="AP24" s="6"/>
      <c r="AQ24" s="344" t="s">
        <v>145</v>
      </c>
      <c r="AR24" s="6"/>
      <c r="AS24" s="29"/>
      <c r="AT24" s="29"/>
      <c r="AU24" s="29"/>
      <c r="AV24" s="29"/>
      <c r="AW24" s="6"/>
      <c r="AX24" s="6"/>
      <c r="AY24" s="6"/>
      <c r="AZ24" s="6"/>
      <c r="BA24" s="6"/>
      <c r="BB24" s="6"/>
      <c r="BC24" s="6"/>
      <c r="BD24" s="6"/>
      <c r="BE24" s="6"/>
      <c r="BF24" s="6"/>
      <c r="BG24" s="6"/>
      <c r="CU24" s="183"/>
      <c r="CV24" s="183"/>
      <c r="CW24" s="183"/>
      <c r="CX24" s="183"/>
      <c r="CY24" s="183"/>
      <c r="CZ24" s="183"/>
      <c r="DA24" s="183"/>
      <c r="DB24" s="183"/>
      <c r="DC24" s="421"/>
      <c r="DD24" s="422"/>
      <c r="DE24" s="421"/>
      <c r="DF24" s="421"/>
      <c r="DG24" s="421"/>
      <c r="DH24" s="421"/>
      <c r="DI24" s="421"/>
      <c r="DJ24" s="421"/>
      <c r="DK24" s="421"/>
      <c r="DL24" s="421"/>
      <c r="DM24" s="421"/>
      <c r="DN24" s="421"/>
      <c r="DO24" s="421"/>
      <c r="DP24" s="163"/>
      <c r="DQ24" s="163"/>
      <c r="DR24" s="163"/>
      <c r="DS24" s="163"/>
      <c r="DT24" s="163"/>
      <c r="DU24" s="163"/>
      <c r="DV24" s="163"/>
      <c r="DW24" s="163"/>
      <c r="DX24" s="163"/>
      <c r="DY24" s="163"/>
      <c r="DZ24" s="163"/>
      <c r="EA24" s="163"/>
      <c r="EB24" s="163"/>
      <c r="EC24" s="163"/>
      <c r="ED24" s="164"/>
      <c r="EE24" s="164"/>
      <c r="EF24" s="164"/>
      <c r="EG24" s="164"/>
      <c r="EH24" s="164"/>
      <c r="EI24" s="164"/>
      <c r="EJ24" s="164"/>
      <c r="EK24" s="164"/>
      <c r="EL24" s="164"/>
      <c r="EM24" s="164"/>
      <c r="EN24" s="164"/>
      <c r="EO24" s="164"/>
      <c r="EP24" s="164"/>
      <c r="EQ24" s="164"/>
      <c r="ER24" s="164"/>
      <c r="ES24" s="164"/>
      <c r="ET24" s="164"/>
      <c r="EU24" s="164"/>
      <c r="EV24" s="164"/>
      <c r="EW24" s="164"/>
      <c r="EX24" s="164"/>
      <c r="EY24" s="164"/>
      <c r="EZ24" s="164"/>
      <c r="FA24" s="164"/>
      <c r="FB24" s="164"/>
      <c r="FC24" s="164"/>
      <c r="FD24" s="164"/>
      <c r="FE24" s="164"/>
      <c r="FF24" s="164"/>
      <c r="FG24" s="164"/>
      <c r="FH24" s="164"/>
      <c r="FI24" s="164"/>
    </row>
    <row r="25" spans="2:165" ht="17.25" customHeight="1">
      <c r="B25" s="6"/>
      <c r="C25" s="35" t="s">
        <v>58</v>
      </c>
      <c r="D25" s="587" t="s">
        <v>30</v>
      </c>
      <c r="E25" s="588"/>
      <c r="F25" s="588"/>
      <c r="G25" s="588"/>
      <c r="H25" s="588"/>
      <c r="I25" s="588"/>
      <c r="J25" s="588"/>
      <c r="K25" s="588"/>
      <c r="L25" s="588"/>
      <c r="M25" s="588"/>
      <c r="N25" s="588"/>
      <c r="O25" s="588"/>
      <c r="P25" s="588"/>
      <c r="Q25" s="588"/>
      <c r="R25" s="589"/>
      <c r="S25" s="582"/>
      <c r="T25" s="582"/>
      <c r="U25" s="582"/>
      <c r="V25" s="582"/>
      <c r="W25" s="582"/>
      <c r="X25" s="582"/>
      <c r="Y25" s="582"/>
      <c r="Z25" s="582"/>
      <c r="AA25" s="583"/>
      <c r="AB25" s="579" t="s">
        <v>25</v>
      </c>
      <c r="AC25" s="580"/>
      <c r="AD25" s="580"/>
      <c r="AE25" s="581"/>
      <c r="AF25" s="340" t="s">
        <v>47</v>
      </c>
      <c r="AG25" s="374">
        <f>IF(ISBLANK(S25),0,1)</f>
        <v>0</v>
      </c>
      <c r="AH25" s="383"/>
      <c r="AI25" s="383"/>
      <c r="AJ25" s="16"/>
      <c r="AK25" s="16"/>
      <c r="AL25" s="6"/>
      <c r="AM25" s="6"/>
      <c r="AN25" s="6"/>
      <c r="AO25" s="6"/>
      <c r="AP25" s="6"/>
      <c r="AQ25" s="343" t="s">
        <v>146</v>
      </c>
      <c r="AR25" s="6"/>
      <c r="AS25" s="29"/>
      <c r="AT25" s="29"/>
      <c r="AU25" s="29"/>
      <c r="AV25" s="29"/>
      <c r="AW25" s="6"/>
      <c r="AX25" s="6"/>
      <c r="AY25" s="6"/>
      <c r="AZ25" s="6"/>
      <c r="BA25" s="6"/>
      <c r="BB25" s="6"/>
      <c r="BC25" s="6"/>
      <c r="BD25" s="6"/>
      <c r="BE25" s="6"/>
      <c r="BF25" s="6"/>
      <c r="BG25" s="6"/>
      <c r="CU25" s="183"/>
      <c r="CV25" s="183"/>
      <c r="CW25" s="183"/>
      <c r="CX25" s="183"/>
      <c r="CY25" s="183"/>
      <c r="CZ25" s="183"/>
      <c r="DA25" s="183"/>
      <c r="DB25" s="183"/>
      <c r="DC25" s="421"/>
      <c r="DD25" s="422"/>
      <c r="DE25" s="421"/>
      <c r="DF25" s="421"/>
      <c r="DG25" s="421"/>
      <c r="DH25" s="421"/>
      <c r="DI25" s="421"/>
      <c r="DJ25" s="421"/>
      <c r="DK25" s="421"/>
      <c r="DL25" s="421"/>
      <c r="DM25" s="421"/>
      <c r="DN25" s="421"/>
      <c r="DO25" s="421"/>
      <c r="DP25" s="163"/>
      <c r="DQ25" s="163"/>
      <c r="DR25" s="163"/>
      <c r="DS25" s="163"/>
      <c r="DT25" s="163"/>
      <c r="DU25" s="163"/>
      <c r="DV25" s="163"/>
      <c r="DW25" s="163"/>
      <c r="DX25" s="163"/>
      <c r="DY25" s="163"/>
      <c r="DZ25" s="163"/>
      <c r="EA25" s="163"/>
      <c r="EB25" s="163"/>
      <c r="EC25" s="163"/>
      <c r="ED25" s="164"/>
      <c r="EE25" s="164"/>
      <c r="EF25" s="164"/>
      <c r="EG25" s="164"/>
      <c r="EH25" s="164"/>
      <c r="EI25" s="164"/>
      <c r="EJ25" s="164"/>
      <c r="EK25" s="164"/>
      <c r="EL25" s="164"/>
      <c r="EM25" s="164"/>
      <c r="EN25" s="164"/>
      <c r="EO25" s="164"/>
      <c r="EP25" s="164"/>
      <c r="EQ25" s="164"/>
      <c r="ER25" s="164"/>
      <c r="ES25" s="164"/>
      <c r="ET25" s="164"/>
      <c r="EU25" s="164"/>
      <c r="EV25" s="164"/>
      <c r="EW25" s="164"/>
      <c r="EX25" s="164"/>
      <c r="EY25" s="164"/>
      <c r="EZ25" s="164"/>
      <c r="FA25" s="164"/>
      <c r="FB25" s="164"/>
      <c r="FC25" s="164"/>
      <c r="FD25" s="164"/>
      <c r="FE25" s="164"/>
      <c r="FF25" s="164"/>
      <c r="FG25" s="164"/>
      <c r="FH25" s="164"/>
      <c r="FI25" s="164"/>
    </row>
    <row r="26" spans="2:165" ht="7.5" customHeight="1">
      <c r="B26" s="6"/>
      <c r="C26" s="2"/>
      <c r="D26" s="17"/>
      <c r="E26" s="17"/>
      <c r="F26" s="17"/>
      <c r="G26" s="17"/>
      <c r="H26" s="17"/>
      <c r="I26" s="17"/>
      <c r="J26" s="17"/>
      <c r="K26" s="17"/>
      <c r="L26" s="17"/>
      <c r="M26" s="17"/>
      <c r="N26" s="17"/>
      <c r="O26" s="17"/>
      <c r="P26" s="17"/>
      <c r="Q26" s="17"/>
      <c r="R26" s="17"/>
      <c r="S26" s="10"/>
      <c r="T26" s="9"/>
      <c r="U26" s="9"/>
      <c r="V26" s="9"/>
      <c r="W26" s="9"/>
      <c r="X26" s="9"/>
      <c r="Y26" s="9"/>
      <c r="Z26" s="9"/>
      <c r="AA26" s="9"/>
      <c r="AB26" s="18"/>
      <c r="AC26" s="18"/>
      <c r="AD26" s="18"/>
      <c r="AE26" s="18"/>
      <c r="AF26" s="9"/>
      <c r="AG26" s="374"/>
      <c r="AH26" s="378"/>
      <c r="AI26" s="382"/>
      <c r="AJ26" s="7"/>
      <c r="AK26" s="7"/>
      <c r="AQ26" s="343" t="s">
        <v>147</v>
      </c>
      <c r="CU26" s="183"/>
      <c r="CV26" s="183"/>
      <c r="CW26" s="183"/>
      <c r="CX26" s="183"/>
      <c r="CY26" s="183"/>
      <c r="CZ26" s="183"/>
      <c r="DA26" s="183"/>
      <c r="DB26" s="183"/>
      <c r="DC26" s="421"/>
      <c r="DD26" s="422" t="s">
        <v>123</v>
      </c>
      <c r="DE26" s="421"/>
      <c r="DF26" s="421"/>
      <c r="DG26" s="421"/>
      <c r="DH26" s="421"/>
      <c r="DI26" s="421"/>
      <c r="DJ26" s="421"/>
      <c r="DK26" s="421"/>
      <c r="DL26" s="421"/>
      <c r="DM26" s="421"/>
      <c r="DN26" s="421"/>
      <c r="DO26" s="421"/>
      <c r="DP26" s="163"/>
      <c r="DQ26" s="163"/>
      <c r="DR26" s="163"/>
      <c r="DS26" s="163"/>
      <c r="DT26" s="163"/>
      <c r="DU26" s="163"/>
      <c r="DV26" s="163"/>
      <c r="DW26" s="163"/>
      <c r="DX26" s="163"/>
      <c r="DY26" s="163"/>
      <c r="DZ26" s="163"/>
      <c r="EA26" s="163"/>
      <c r="EB26" s="163"/>
      <c r="EC26" s="163"/>
      <c r="ED26" s="164"/>
      <c r="EE26" s="164"/>
      <c r="EF26" s="164"/>
      <c r="EG26" s="164"/>
      <c r="EH26" s="164"/>
      <c r="EI26" s="164"/>
      <c r="EJ26" s="164"/>
      <c r="EK26" s="164"/>
      <c r="EL26" s="164"/>
      <c r="EM26" s="164"/>
      <c r="EN26" s="164"/>
      <c r="EO26" s="164"/>
      <c r="EP26" s="164"/>
      <c r="EQ26" s="164"/>
      <c r="ER26" s="164"/>
      <c r="ES26" s="164"/>
      <c r="ET26" s="164"/>
      <c r="EU26" s="164"/>
      <c r="EV26" s="164"/>
      <c r="EW26" s="164"/>
      <c r="EX26" s="164"/>
      <c r="EY26" s="164"/>
      <c r="EZ26" s="164"/>
      <c r="FA26" s="164"/>
      <c r="FB26" s="164"/>
      <c r="FC26" s="164"/>
      <c r="FD26" s="164"/>
      <c r="FE26" s="164"/>
      <c r="FF26" s="164"/>
      <c r="FG26" s="164"/>
      <c r="FH26" s="164"/>
      <c r="FI26" s="164"/>
    </row>
    <row r="27" spans="2:165" ht="17.25" customHeight="1">
      <c r="B27" s="6"/>
      <c r="C27" s="19" t="s">
        <v>59</v>
      </c>
      <c r="D27" s="571" t="s">
        <v>159</v>
      </c>
      <c r="E27" s="572"/>
      <c r="F27" s="572"/>
      <c r="G27" s="572"/>
      <c r="H27" s="572"/>
      <c r="I27" s="572"/>
      <c r="J27" s="572"/>
      <c r="K27" s="572"/>
      <c r="L27" s="572"/>
      <c r="M27" s="572"/>
      <c r="N27" s="572"/>
      <c r="O27" s="572"/>
      <c r="P27" s="572"/>
      <c r="Q27" s="572"/>
      <c r="R27" s="573"/>
      <c r="S27" s="582"/>
      <c r="T27" s="582"/>
      <c r="U27" s="582"/>
      <c r="V27" s="582"/>
      <c r="W27" s="582"/>
      <c r="X27" s="582"/>
      <c r="Y27" s="582"/>
      <c r="Z27" s="582"/>
      <c r="AA27" s="583"/>
      <c r="AB27" s="579" t="s">
        <v>25</v>
      </c>
      <c r="AC27" s="580"/>
      <c r="AD27" s="580"/>
      <c r="AE27" s="581"/>
      <c r="AF27" s="340" t="s">
        <v>47</v>
      </c>
      <c r="AG27" s="374">
        <f>IF(ISBLANK(S27),0,1)</f>
        <v>0</v>
      </c>
      <c r="AH27" s="384"/>
      <c r="AI27" s="384"/>
      <c r="AJ27" s="20"/>
      <c r="AK27" s="20"/>
      <c r="AL27" s="21"/>
      <c r="AM27" s="21"/>
      <c r="AN27" s="21"/>
      <c r="AO27" s="21"/>
      <c r="AP27" s="21"/>
      <c r="AQ27" s="343" t="s">
        <v>148</v>
      </c>
      <c r="AR27" s="21"/>
      <c r="AS27" s="21"/>
      <c r="AT27" s="21"/>
      <c r="CU27" s="183"/>
      <c r="CV27" s="183"/>
      <c r="CW27" s="183"/>
      <c r="CX27" s="183"/>
      <c r="CY27" s="183"/>
      <c r="CZ27" s="183"/>
      <c r="DA27" s="183"/>
      <c r="DB27" s="183"/>
      <c r="DC27" s="421"/>
      <c r="DD27" s="422"/>
      <c r="DE27" s="421"/>
      <c r="DF27" s="421"/>
      <c r="DG27" s="421"/>
      <c r="DH27" s="421"/>
      <c r="DI27" s="421"/>
      <c r="DJ27" s="421"/>
      <c r="DK27" s="421"/>
      <c r="DL27" s="421"/>
      <c r="DM27" s="421"/>
      <c r="DN27" s="421"/>
      <c r="DO27" s="421"/>
      <c r="DP27" s="163"/>
      <c r="DQ27" s="163"/>
      <c r="DR27" s="163"/>
      <c r="DS27" s="163"/>
      <c r="DT27" s="163"/>
      <c r="DU27" s="163"/>
      <c r="DV27" s="163"/>
      <c r="DW27" s="163"/>
      <c r="DX27" s="163"/>
      <c r="DY27" s="163"/>
      <c r="DZ27" s="163"/>
      <c r="EA27" s="163"/>
      <c r="EB27" s="163"/>
      <c r="EC27" s="163"/>
      <c r="ED27" s="164"/>
      <c r="EE27" s="164"/>
      <c r="EF27" s="164"/>
      <c r="EG27" s="164"/>
      <c r="EH27" s="164"/>
      <c r="EI27" s="164"/>
      <c r="EJ27" s="164"/>
      <c r="EK27" s="164"/>
      <c r="EL27" s="164"/>
      <c r="EM27" s="164"/>
      <c r="EN27" s="164"/>
      <c r="EO27" s="164"/>
      <c r="EP27" s="164"/>
      <c r="EQ27" s="164"/>
      <c r="ER27" s="164"/>
      <c r="ES27" s="164"/>
      <c r="ET27" s="164"/>
      <c r="EU27" s="164"/>
      <c r="EV27" s="164"/>
      <c r="EW27" s="164"/>
      <c r="EX27" s="164"/>
      <c r="EY27" s="164"/>
      <c r="EZ27" s="164"/>
      <c r="FA27" s="164"/>
      <c r="FB27" s="164"/>
      <c r="FC27" s="164"/>
      <c r="FD27" s="164"/>
      <c r="FE27" s="164"/>
      <c r="FF27" s="164"/>
      <c r="FG27" s="164"/>
      <c r="FH27" s="164"/>
      <c r="FI27" s="164"/>
    </row>
    <row r="28" spans="2:165" ht="7.5" customHeight="1">
      <c r="B28" s="6"/>
      <c r="C28" s="2"/>
      <c r="D28" s="10"/>
      <c r="E28" s="10"/>
      <c r="F28" s="10"/>
      <c r="G28" s="10"/>
      <c r="H28" s="10"/>
      <c r="I28" s="10"/>
      <c r="J28" s="10"/>
      <c r="K28" s="10"/>
      <c r="L28" s="10"/>
      <c r="M28" s="10"/>
      <c r="N28" s="10"/>
      <c r="O28" s="10"/>
      <c r="P28" s="10"/>
      <c r="Q28" s="10"/>
      <c r="R28" s="10"/>
      <c r="S28" s="9"/>
      <c r="T28" s="9"/>
      <c r="U28" s="9"/>
      <c r="V28" s="9"/>
      <c r="W28" s="9"/>
      <c r="X28" s="9"/>
      <c r="Y28" s="9"/>
      <c r="Z28" s="9"/>
      <c r="AA28" s="9"/>
      <c r="AB28" s="9"/>
      <c r="AC28" s="9"/>
      <c r="AD28" s="9"/>
      <c r="AE28" s="9"/>
      <c r="AF28" s="9"/>
      <c r="AG28" s="374"/>
      <c r="AH28" s="378"/>
      <c r="AI28" s="378"/>
      <c r="AJ28" s="9"/>
      <c r="AK28" s="9"/>
      <c r="AQ28" s="343" t="s">
        <v>149</v>
      </c>
      <c r="CU28" s="183"/>
      <c r="CV28" s="183"/>
      <c r="CW28" s="183"/>
      <c r="CX28" s="183"/>
      <c r="CY28" s="183"/>
      <c r="CZ28" s="183"/>
      <c r="DA28" s="183"/>
      <c r="DB28" s="183"/>
      <c r="DC28" s="421"/>
      <c r="DD28" s="422"/>
      <c r="DE28" s="421"/>
      <c r="DF28" s="421"/>
      <c r="DG28" s="421"/>
      <c r="DH28" s="421"/>
      <c r="DI28" s="421"/>
      <c r="DJ28" s="421"/>
      <c r="DK28" s="421"/>
      <c r="DL28" s="421"/>
      <c r="DM28" s="421"/>
      <c r="DN28" s="421"/>
      <c r="DO28" s="421"/>
      <c r="DP28" s="163"/>
      <c r="DQ28" s="163"/>
      <c r="DR28" s="163"/>
      <c r="DS28" s="163"/>
      <c r="DT28" s="163"/>
      <c r="DU28" s="163"/>
      <c r="DV28" s="163"/>
      <c r="DW28" s="163"/>
      <c r="DX28" s="163"/>
      <c r="DY28" s="163"/>
      <c r="DZ28" s="163"/>
      <c r="EA28" s="163"/>
      <c r="EB28" s="163"/>
      <c r="EC28" s="163"/>
      <c r="ED28" s="164"/>
      <c r="EE28" s="164"/>
      <c r="EF28" s="164"/>
      <c r="EG28" s="164"/>
      <c r="EH28" s="164"/>
      <c r="EI28" s="164"/>
      <c r="EJ28" s="164"/>
      <c r="EK28" s="164"/>
      <c r="EL28" s="164"/>
      <c r="EM28" s="164"/>
      <c r="EN28" s="164"/>
      <c r="EO28" s="164"/>
      <c r="EP28" s="164"/>
      <c r="EQ28" s="164"/>
      <c r="ER28" s="164"/>
      <c r="ES28" s="164"/>
      <c r="ET28" s="164"/>
      <c r="EU28" s="164"/>
      <c r="EV28" s="164"/>
      <c r="EW28" s="164"/>
      <c r="EX28" s="164"/>
      <c r="EY28" s="164"/>
      <c r="EZ28" s="164"/>
      <c r="FA28" s="164"/>
      <c r="FB28" s="164"/>
      <c r="FC28" s="164"/>
      <c r="FD28" s="164"/>
      <c r="FE28" s="164"/>
      <c r="FF28" s="164"/>
      <c r="FG28" s="164"/>
      <c r="FH28" s="164"/>
      <c r="FI28" s="164"/>
    </row>
    <row r="29" spans="2:165" ht="18.75">
      <c r="B29" s="6"/>
      <c r="C29" s="2" t="s">
        <v>60</v>
      </c>
      <c r="D29" s="574" t="s">
        <v>162</v>
      </c>
      <c r="E29" s="575"/>
      <c r="F29" s="575"/>
      <c r="G29" s="575"/>
      <c r="H29" s="575"/>
      <c r="I29" s="575"/>
      <c r="J29" s="575"/>
      <c r="K29" s="575"/>
      <c r="L29" s="575"/>
      <c r="M29" s="575"/>
      <c r="N29" s="575"/>
      <c r="O29" s="575"/>
      <c r="P29" s="575"/>
      <c r="Q29" s="575"/>
      <c r="R29" s="576"/>
      <c r="S29" s="584"/>
      <c r="T29" s="585"/>
      <c r="U29" s="585"/>
      <c r="V29" s="585"/>
      <c r="W29" s="585"/>
      <c r="X29" s="585"/>
      <c r="Y29" s="585"/>
      <c r="Z29" s="585"/>
      <c r="AA29" s="585"/>
      <c r="AB29" s="585"/>
      <c r="AC29" s="585"/>
      <c r="AD29" s="585"/>
      <c r="AE29" s="586"/>
      <c r="AF29" s="340" t="s">
        <v>47</v>
      </c>
      <c r="AG29" s="374">
        <f>IF(ISBLANK(S29),0,1)</f>
        <v>0</v>
      </c>
      <c r="AH29" s="378"/>
      <c r="AI29" s="378"/>
      <c r="AJ29" s="22"/>
      <c r="AK29" s="22"/>
      <c r="AP29" s="6"/>
      <c r="AQ29" s="343" t="s">
        <v>150</v>
      </c>
      <c r="CU29" s="183"/>
      <c r="CV29" s="183"/>
      <c r="CW29" s="183"/>
      <c r="CX29" s="183"/>
      <c r="CY29" s="183"/>
      <c r="CZ29" s="183"/>
      <c r="DA29" s="183"/>
      <c r="DB29" s="183"/>
      <c r="DC29" s="421"/>
      <c r="DD29" s="422"/>
      <c r="DE29" s="421"/>
      <c r="DF29" s="421"/>
      <c r="DG29" s="421"/>
      <c r="DH29" s="421"/>
      <c r="DI29" s="421"/>
      <c r="DJ29" s="421"/>
      <c r="DK29" s="421"/>
      <c r="DL29" s="421"/>
      <c r="DM29" s="421"/>
      <c r="DN29" s="421"/>
      <c r="DO29" s="421"/>
      <c r="DP29" s="163"/>
      <c r="DQ29" s="163"/>
      <c r="DR29" s="163"/>
      <c r="DS29" s="163"/>
      <c r="DT29" s="163"/>
      <c r="DU29" s="163"/>
      <c r="DV29" s="163"/>
      <c r="DW29" s="163"/>
      <c r="DX29" s="163"/>
      <c r="DY29" s="163"/>
      <c r="DZ29" s="163"/>
      <c r="EA29" s="163"/>
      <c r="EB29" s="163"/>
      <c r="EC29" s="163"/>
      <c r="ED29" s="164"/>
      <c r="EE29" s="164"/>
      <c r="EF29" s="164"/>
      <c r="EG29" s="164"/>
      <c r="EH29" s="164"/>
      <c r="EI29" s="164"/>
      <c r="EJ29" s="164"/>
      <c r="EK29" s="164"/>
      <c r="EL29" s="164"/>
      <c r="EM29" s="164"/>
      <c r="EN29" s="164"/>
      <c r="EO29" s="164"/>
      <c r="EP29" s="164"/>
      <c r="EQ29" s="164"/>
      <c r="ER29" s="164"/>
      <c r="ES29" s="164"/>
      <c r="ET29" s="164"/>
      <c r="EU29" s="164"/>
      <c r="EV29" s="164"/>
      <c r="EW29" s="164"/>
      <c r="EX29" s="164"/>
      <c r="EY29" s="164"/>
      <c r="EZ29" s="164"/>
      <c r="FA29" s="164"/>
      <c r="FB29" s="164"/>
      <c r="FC29" s="164"/>
      <c r="FD29" s="164"/>
      <c r="FE29" s="164"/>
      <c r="FF29" s="164"/>
      <c r="FG29" s="164"/>
      <c r="FH29" s="164"/>
      <c r="FI29" s="164"/>
    </row>
    <row r="30" spans="2:165" ht="7.5" customHeight="1">
      <c r="B30" s="6"/>
      <c r="C30" s="2"/>
      <c r="D30" s="10"/>
      <c r="E30" s="10"/>
      <c r="F30" s="10"/>
      <c r="G30" s="10"/>
      <c r="H30" s="10"/>
      <c r="I30" s="10"/>
      <c r="J30" s="10"/>
      <c r="K30" s="10"/>
      <c r="L30" s="10"/>
      <c r="M30" s="10"/>
      <c r="N30" s="10"/>
      <c r="O30" s="10"/>
      <c r="P30" s="10"/>
      <c r="Q30" s="10"/>
      <c r="R30" s="10"/>
      <c r="S30" s="9"/>
      <c r="T30" s="9"/>
      <c r="U30" s="9"/>
      <c r="V30" s="9"/>
      <c r="W30" s="9"/>
      <c r="X30" s="9"/>
      <c r="Y30" s="9"/>
      <c r="Z30" s="9"/>
      <c r="AA30" s="9"/>
      <c r="AB30" s="9"/>
      <c r="AC30" s="9"/>
      <c r="AD30" s="9"/>
      <c r="AE30" s="9"/>
      <c r="AF30" s="22"/>
      <c r="AG30" s="374"/>
      <c r="AH30" s="378"/>
      <c r="AI30" s="378"/>
      <c r="AJ30" s="22"/>
      <c r="AK30" s="22"/>
      <c r="AQ30" s="343" t="s">
        <v>151</v>
      </c>
      <c r="CU30" s="183"/>
      <c r="CV30" s="183"/>
      <c r="CW30" s="183"/>
      <c r="CX30" s="183"/>
      <c r="CY30" s="183"/>
      <c r="CZ30" s="183"/>
      <c r="DA30" s="183"/>
      <c r="DB30" s="183"/>
      <c r="DC30" s="421"/>
      <c r="DD30" s="422"/>
      <c r="DE30" s="421"/>
      <c r="DF30" s="421"/>
      <c r="DG30" s="421"/>
      <c r="DH30" s="421"/>
      <c r="DI30" s="421"/>
      <c r="DJ30" s="421"/>
      <c r="DK30" s="421"/>
      <c r="DL30" s="421"/>
      <c r="DM30" s="421"/>
      <c r="DN30" s="421"/>
      <c r="DO30" s="421"/>
      <c r="DP30" s="163"/>
      <c r="DQ30" s="163"/>
      <c r="DR30" s="163"/>
      <c r="DS30" s="163"/>
      <c r="DT30" s="163"/>
      <c r="DU30" s="163"/>
      <c r="DV30" s="163"/>
      <c r="DW30" s="163"/>
      <c r="DX30" s="163"/>
      <c r="DY30" s="163"/>
      <c r="DZ30" s="163"/>
      <c r="EA30" s="163"/>
      <c r="EB30" s="163"/>
      <c r="EC30" s="163"/>
      <c r="ED30" s="164"/>
      <c r="EE30" s="164"/>
      <c r="EF30" s="164"/>
      <c r="EG30" s="164"/>
      <c r="EH30" s="164"/>
      <c r="EI30" s="164"/>
      <c r="EJ30" s="164"/>
      <c r="EK30" s="164"/>
      <c r="EL30" s="164"/>
      <c r="EM30" s="164"/>
      <c r="EN30" s="164"/>
      <c r="EO30" s="164"/>
      <c r="EP30" s="164"/>
      <c r="EQ30" s="164"/>
      <c r="ER30" s="164"/>
      <c r="ES30" s="164"/>
      <c r="ET30" s="164"/>
      <c r="EU30" s="164"/>
      <c r="EV30" s="164"/>
      <c r="EW30" s="164"/>
      <c r="EX30" s="164"/>
      <c r="EY30" s="164"/>
      <c r="EZ30" s="164"/>
      <c r="FA30" s="164"/>
      <c r="FB30" s="164"/>
      <c r="FC30" s="164"/>
      <c r="FD30" s="164"/>
      <c r="FE30" s="164"/>
      <c r="FF30" s="164"/>
      <c r="FG30" s="164"/>
      <c r="FH30" s="164"/>
      <c r="FI30" s="164"/>
    </row>
    <row r="31" spans="2:165" s="381" customFormat="1" ht="18.75">
      <c r="AG31" s="390">
        <f>SUM(AG8:AG30)</f>
        <v>0</v>
      </c>
      <c r="AQ31" s="385"/>
      <c r="AS31" s="386"/>
      <c r="AT31" s="386"/>
      <c r="AU31" s="386"/>
      <c r="AV31" s="386"/>
      <c r="CK31" s="364"/>
      <c r="CL31" s="364"/>
      <c r="CM31" s="364"/>
      <c r="CN31" s="364"/>
      <c r="CO31" s="364"/>
      <c r="CP31" s="364"/>
      <c r="CQ31" s="364"/>
      <c r="CR31" s="364"/>
      <c r="CS31" s="364"/>
      <c r="CT31" s="364"/>
      <c r="CU31" s="423"/>
      <c r="CV31" s="423"/>
      <c r="CW31" s="423"/>
      <c r="CX31" s="423"/>
      <c r="CY31" s="423"/>
      <c r="CZ31" s="423"/>
      <c r="DA31" s="423"/>
      <c r="DB31" s="423"/>
      <c r="DC31" s="423"/>
      <c r="DD31" s="424"/>
      <c r="DE31" s="423"/>
      <c r="DF31" s="423"/>
      <c r="DG31" s="423"/>
      <c r="DH31" s="423"/>
      <c r="DI31" s="423"/>
      <c r="DJ31" s="423"/>
      <c r="DK31" s="423"/>
      <c r="DL31" s="423"/>
      <c r="DM31" s="423"/>
      <c r="DN31" s="423"/>
      <c r="DO31" s="423"/>
      <c r="DP31" s="425"/>
      <c r="DQ31" s="425"/>
      <c r="DR31" s="425"/>
      <c r="DS31" s="425"/>
      <c r="DT31" s="425"/>
      <c r="DU31" s="425"/>
      <c r="DV31" s="425"/>
      <c r="DW31" s="425"/>
      <c r="DX31" s="425"/>
      <c r="DY31" s="425"/>
      <c r="DZ31" s="425"/>
      <c r="EA31" s="425"/>
      <c r="EB31" s="425"/>
      <c r="EC31" s="425"/>
      <c r="ED31" s="387"/>
      <c r="EE31" s="387"/>
      <c r="EF31" s="387"/>
      <c r="EG31" s="387"/>
      <c r="EH31" s="387"/>
      <c r="EI31" s="387"/>
      <c r="EJ31" s="387"/>
      <c r="EK31" s="387"/>
      <c r="EL31" s="387"/>
      <c r="EM31" s="387"/>
      <c r="EN31" s="387"/>
      <c r="EO31" s="387"/>
      <c r="EP31" s="387"/>
      <c r="EQ31" s="387"/>
      <c r="ER31" s="387"/>
      <c r="ES31" s="387"/>
      <c r="ET31" s="387"/>
      <c r="EU31" s="387"/>
      <c r="EV31" s="387"/>
      <c r="EW31" s="387"/>
      <c r="EX31" s="387"/>
      <c r="EY31" s="387"/>
      <c r="EZ31" s="387"/>
      <c r="FA31" s="387"/>
      <c r="FB31" s="387"/>
      <c r="FC31" s="387"/>
      <c r="FD31" s="387"/>
      <c r="FE31" s="387"/>
      <c r="FF31" s="387"/>
      <c r="FG31" s="387"/>
      <c r="FH31" s="387"/>
      <c r="FI31" s="387"/>
    </row>
    <row r="32" spans="2:165" ht="7.5" customHeight="1">
      <c r="B32" s="6"/>
      <c r="C32" s="2"/>
      <c r="D32" s="10"/>
      <c r="E32" s="10"/>
      <c r="F32" s="10"/>
      <c r="G32" s="10"/>
      <c r="H32" s="10"/>
      <c r="I32" s="10"/>
      <c r="J32" s="10"/>
      <c r="K32" s="10"/>
      <c r="L32" s="10"/>
      <c r="M32" s="10"/>
      <c r="N32" s="10"/>
      <c r="O32" s="10"/>
      <c r="P32" s="10"/>
      <c r="Q32" s="10"/>
      <c r="R32" s="10"/>
      <c r="S32" s="9"/>
      <c r="T32" s="9"/>
      <c r="U32" s="9"/>
      <c r="V32" s="9"/>
      <c r="W32" s="9"/>
      <c r="X32" s="9"/>
      <c r="Y32" s="9"/>
      <c r="Z32" s="9"/>
      <c r="AA32" s="9"/>
      <c r="AB32" s="9"/>
      <c r="AC32" s="9"/>
      <c r="AD32" s="9"/>
      <c r="AE32" s="9"/>
      <c r="AF32" s="22"/>
      <c r="AG32" s="22"/>
      <c r="AH32" s="22"/>
      <c r="AI32" s="22"/>
      <c r="AJ32" s="22"/>
      <c r="AK32" s="22"/>
      <c r="AQ32" s="343" t="s">
        <v>121</v>
      </c>
      <c r="CU32" s="183"/>
      <c r="CV32" s="183"/>
      <c r="CW32" s="183"/>
      <c r="CX32" s="183"/>
      <c r="CY32" s="183"/>
      <c r="CZ32" s="183"/>
      <c r="DA32" s="183"/>
      <c r="DB32" s="183"/>
      <c r="DC32" s="421"/>
      <c r="DD32" s="422"/>
      <c r="DE32" s="421"/>
      <c r="DF32" s="421"/>
      <c r="DG32" s="421"/>
      <c r="DH32" s="421"/>
      <c r="DI32" s="421"/>
      <c r="DJ32" s="421"/>
      <c r="DK32" s="421"/>
      <c r="DL32" s="421"/>
      <c r="DM32" s="421"/>
      <c r="DN32" s="421"/>
      <c r="DO32" s="421"/>
      <c r="DP32" s="163"/>
      <c r="DQ32" s="163"/>
      <c r="DR32" s="163"/>
      <c r="DS32" s="163"/>
      <c r="DT32" s="163"/>
      <c r="DU32" s="163"/>
      <c r="DV32" s="163"/>
      <c r="DW32" s="163"/>
      <c r="DX32" s="163"/>
      <c r="DY32" s="163"/>
      <c r="DZ32" s="163"/>
      <c r="EA32" s="163"/>
      <c r="EB32" s="163"/>
      <c r="EC32" s="163"/>
      <c r="ED32" s="164"/>
      <c r="EE32" s="164"/>
      <c r="EF32" s="164"/>
      <c r="EG32" s="164"/>
      <c r="EH32" s="164"/>
      <c r="EI32" s="164"/>
      <c r="EJ32" s="164"/>
      <c r="EK32" s="164"/>
      <c r="EL32" s="164"/>
      <c r="EM32" s="164"/>
      <c r="EN32" s="164"/>
      <c r="EO32" s="164"/>
      <c r="EP32" s="164"/>
      <c r="EQ32" s="164"/>
      <c r="ER32" s="164"/>
      <c r="ES32" s="164"/>
      <c r="ET32" s="164"/>
      <c r="EU32" s="164"/>
      <c r="EV32" s="164"/>
      <c r="EW32" s="164"/>
      <c r="EX32" s="164"/>
      <c r="EY32" s="164"/>
      <c r="EZ32" s="164"/>
      <c r="FA32" s="164"/>
      <c r="FB32" s="164"/>
      <c r="FC32" s="164"/>
      <c r="FD32" s="164"/>
      <c r="FE32" s="164"/>
      <c r="FF32" s="164"/>
      <c r="FG32" s="164"/>
      <c r="FH32" s="164"/>
      <c r="FI32" s="164"/>
    </row>
    <row r="33" spans="2:165" ht="18.75">
      <c r="B33" s="6"/>
      <c r="C33" s="2" t="s">
        <v>61</v>
      </c>
      <c r="D33" s="644" t="s">
        <v>175</v>
      </c>
      <c r="E33" s="645"/>
      <c r="F33" s="645"/>
      <c r="G33" s="645"/>
      <c r="H33" s="645"/>
      <c r="I33" s="645"/>
      <c r="J33" s="645"/>
      <c r="K33" s="645"/>
      <c r="L33" s="645"/>
      <c r="M33" s="645"/>
      <c r="N33" s="645"/>
      <c r="O33" s="645"/>
      <c r="P33" s="645"/>
      <c r="Q33" s="645"/>
      <c r="R33" s="646"/>
      <c r="S33" s="602"/>
      <c r="T33" s="603"/>
      <c r="U33" s="603"/>
      <c r="V33" s="603"/>
      <c r="W33" s="603"/>
      <c r="X33" s="603"/>
      <c r="Y33" s="603"/>
      <c r="Z33" s="603"/>
      <c r="AA33" s="603"/>
      <c r="AB33" s="603"/>
      <c r="AC33" s="603"/>
      <c r="AD33" s="603"/>
      <c r="AE33" s="604"/>
      <c r="AF33" s="563" t="s">
        <v>47</v>
      </c>
      <c r="AG33" s="564"/>
      <c r="AH33" s="564"/>
      <c r="AI33" s="564"/>
      <c r="AJ33" s="564"/>
      <c r="AK33" s="565"/>
      <c r="AL33" s="361">
        <f>IF(ISBLANK(S33),0,1)</f>
        <v>0</v>
      </c>
      <c r="AM33" s="339"/>
      <c r="AN33" s="339"/>
      <c r="AO33" s="339"/>
      <c r="AP33" s="339"/>
      <c r="AQ33" s="343" t="s">
        <v>152</v>
      </c>
      <c r="CU33" s="183"/>
      <c r="CV33" s="183"/>
      <c r="CW33" s="183"/>
      <c r="CX33" s="183"/>
      <c r="CY33" s="183"/>
      <c r="CZ33" s="183"/>
      <c r="DA33" s="183"/>
      <c r="DB33" s="183"/>
      <c r="DC33" s="421"/>
      <c r="DD33" s="422"/>
      <c r="DE33" s="421"/>
      <c r="DF33" s="421"/>
      <c r="DG33" s="421"/>
      <c r="DH33" s="421"/>
      <c r="DI33" s="421"/>
      <c r="DJ33" s="421"/>
      <c r="DK33" s="421"/>
      <c r="DL33" s="421"/>
      <c r="DM33" s="421"/>
      <c r="DN33" s="421"/>
      <c r="DO33" s="421"/>
      <c r="DP33" s="163"/>
      <c r="DQ33" s="163"/>
      <c r="DR33" s="163"/>
      <c r="DS33" s="163"/>
      <c r="DT33" s="163"/>
      <c r="DU33" s="163"/>
      <c r="DV33" s="163"/>
      <c r="DW33" s="163"/>
      <c r="DX33" s="163"/>
      <c r="DY33" s="163"/>
      <c r="DZ33" s="163"/>
      <c r="EA33" s="163"/>
      <c r="EB33" s="163"/>
      <c r="EC33" s="163"/>
      <c r="ED33" s="164"/>
      <c r="EE33" s="164"/>
      <c r="EF33" s="164"/>
      <c r="EG33" s="164"/>
      <c r="EH33" s="164"/>
      <c r="EI33" s="164"/>
      <c r="EJ33" s="164"/>
      <c r="EK33" s="164"/>
      <c r="EL33" s="164"/>
      <c r="EM33" s="164"/>
      <c r="EN33" s="164"/>
      <c r="EO33" s="164"/>
      <c r="EP33" s="164"/>
      <c r="EQ33" s="164"/>
      <c r="ER33" s="164"/>
      <c r="ES33" s="164"/>
      <c r="ET33" s="164"/>
      <c r="EU33" s="164"/>
      <c r="EV33" s="164"/>
      <c r="EW33" s="164"/>
      <c r="EX33" s="164"/>
      <c r="EY33" s="164"/>
      <c r="EZ33" s="164"/>
      <c r="FA33" s="164"/>
      <c r="FB33" s="164"/>
      <c r="FC33" s="164"/>
      <c r="FD33" s="164"/>
      <c r="FE33" s="164"/>
      <c r="FF33" s="164"/>
      <c r="FG33" s="164"/>
      <c r="FH33" s="164"/>
      <c r="FI33" s="164"/>
    </row>
    <row r="34" spans="2:165" ht="7.5" customHeight="1">
      <c r="B34" s="6"/>
      <c r="C34" s="2"/>
      <c r="D34" s="10"/>
      <c r="E34" s="10"/>
      <c r="F34" s="10"/>
      <c r="G34" s="10"/>
      <c r="H34" s="10"/>
      <c r="I34" s="10"/>
      <c r="J34" s="10"/>
      <c r="K34" s="10"/>
      <c r="L34" s="10"/>
      <c r="M34" s="10"/>
      <c r="N34" s="10"/>
      <c r="O34" s="10"/>
      <c r="P34" s="10"/>
      <c r="Q34" s="10"/>
      <c r="R34" s="10"/>
      <c r="S34" s="9"/>
      <c r="T34" s="9"/>
      <c r="U34" s="9"/>
      <c r="V34" s="9"/>
      <c r="W34" s="9"/>
      <c r="X34" s="9"/>
      <c r="Y34" s="9"/>
      <c r="Z34" s="9"/>
      <c r="AA34" s="9"/>
      <c r="AB34" s="9"/>
      <c r="AC34" s="9"/>
      <c r="AD34" s="9"/>
      <c r="AE34" s="9"/>
      <c r="AK34" s="22"/>
      <c r="AL34" s="339"/>
      <c r="AM34" s="339"/>
      <c r="AN34" s="339"/>
      <c r="AO34" s="339"/>
      <c r="AP34" s="339"/>
      <c r="AQ34" s="343" t="s">
        <v>122</v>
      </c>
      <c r="CU34" s="183"/>
      <c r="CV34" s="183"/>
      <c r="CW34" s="183"/>
      <c r="CX34" s="183"/>
      <c r="CY34" s="183"/>
      <c r="CZ34" s="183"/>
      <c r="DA34" s="183"/>
      <c r="DB34" s="183"/>
      <c r="DC34" s="421"/>
      <c r="DD34" s="422"/>
      <c r="DE34" s="421"/>
      <c r="DF34" s="421"/>
      <c r="DG34" s="421"/>
      <c r="DH34" s="421"/>
      <c r="DI34" s="421"/>
      <c r="DJ34" s="421"/>
      <c r="DK34" s="421"/>
      <c r="DL34" s="421"/>
      <c r="DM34" s="421"/>
      <c r="DN34" s="421"/>
      <c r="DO34" s="421"/>
      <c r="DP34" s="163"/>
      <c r="DQ34" s="163"/>
      <c r="DR34" s="163"/>
      <c r="DS34" s="163"/>
      <c r="DT34" s="163"/>
      <c r="DU34" s="163"/>
      <c r="DV34" s="163"/>
      <c r="DW34" s="163"/>
      <c r="DX34" s="163"/>
      <c r="DY34" s="163"/>
      <c r="DZ34" s="163"/>
      <c r="EA34" s="163"/>
      <c r="EB34" s="163"/>
      <c r="EC34" s="163"/>
      <c r="ED34" s="164"/>
      <c r="EE34" s="164"/>
      <c r="EF34" s="164"/>
      <c r="EG34" s="164"/>
      <c r="EH34" s="164"/>
      <c r="EI34" s="164"/>
      <c r="EJ34" s="164"/>
      <c r="EK34" s="164"/>
      <c r="EL34" s="164"/>
      <c r="EM34" s="164"/>
      <c r="EN34" s="164"/>
      <c r="EO34" s="164"/>
      <c r="EP34" s="164"/>
      <c r="EQ34" s="164"/>
      <c r="ER34" s="164"/>
      <c r="ES34" s="164"/>
      <c r="ET34" s="164"/>
      <c r="EU34" s="164"/>
      <c r="EV34" s="164"/>
      <c r="EW34" s="164"/>
      <c r="EX34" s="164"/>
      <c r="EY34" s="164"/>
      <c r="EZ34" s="164"/>
      <c r="FA34" s="164"/>
      <c r="FB34" s="164"/>
      <c r="FC34" s="164"/>
      <c r="FD34" s="164"/>
      <c r="FE34" s="164"/>
      <c r="FF34" s="164"/>
      <c r="FG34" s="164"/>
      <c r="FH34" s="164"/>
      <c r="FI34" s="164"/>
    </row>
    <row r="35" spans="2:165" s="382" customFormat="1" ht="18.75">
      <c r="C35" s="384"/>
      <c r="D35" s="577"/>
      <c r="E35" s="578"/>
      <c r="F35" s="578"/>
      <c r="G35" s="578"/>
      <c r="H35" s="578"/>
      <c r="I35" s="578"/>
      <c r="J35" s="578"/>
      <c r="K35" s="578"/>
      <c r="L35" s="578"/>
      <c r="M35" s="578"/>
      <c r="N35" s="578"/>
      <c r="O35" s="578"/>
      <c r="P35" s="578"/>
      <c r="Q35" s="578"/>
      <c r="R35" s="578"/>
      <c r="S35" s="676"/>
      <c r="T35" s="676"/>
      <c r="U35" s="676"/>
      <c r="V35" s="676"/>
      <c r="W35" s="676"/>
      <c r="X35" s="676"/>
      <c r="Y35" s="676"/>
      <c r="Z35" s="676"/>
      <c r="AA35" s="676"/>
      <c r="AB35" s="676"/>
      <c r="AC35" s="676"/>
      <c r="AD35" s="676"/>
      <c r="AE35" s="676"/>
      <c r="AF35" s="566"/>
      <c r="AG35" s="566"/>
      <c r="AH35" s="566"/>
      <c r="AI35" s="566"/>
      <c r="AJ35" s="566"/>
      <c r="AK35" s="566"/>
      <c r="AL35" s="388"/>
      <c r="AQ35" s="389"/>
      <c r="AS35" s="388"/>
      <c r="AT35" s="388"/>
      <c r="AU35" s="388"/>
      <c r="AV35" s="388"/>
      <c r="CK35" s="426"/>
      <c r="CL35" s="426"/>
      <c r="CM35" s="426"/>
      <c r="CN35" s="426"/>
      <c r="CO35" s="426"/>
      <c r="CP35" s="426"/>
      <c r="CQ35" s="426"/>
      <c r="CR35" s="426"/>
      <c r="CS35" s="426"/>
      <c r="CT35" s="426"/>
      <c r="CU35" s="423"/>
      <c r="CV35" s="423"/>
      <c r="CW35" s="423"/>
      <c r="CX35" s="423"/>
      <c r="CY35" s="423"/>
      <c r="CZ35" s="423"/>
      <c r="DA35" s="423"/>
      <c r="DB35" s="423"/>
      <c r="DC35" s="423"/>
      <c r="DD35" s="427"/>
      <c r="DE35" s="423"/>
      <c r="DF35" s="423"/>
      <c r="DG35" s="423"/>
      <c r="DH35" s="423"/>
      <c r="DI35" s="423"/>
      <c r="DJ35" s="423"/>
      <c r="DK35" s="423"/>
      <c r="DL35" s="423"/>
      <c r="DM35" s="423"/>
      <c r="DN35" s="423"/>
      <c r="DO35" s="423"/>
      <c r="DP35" s="425"/>
      <c r="DQ35" s="425"/>
      <c r="DR35" s="425"/>
      <c r="DS35" s="425"/>
      <c r="DT35" s="425"/>
      <c r="DU35" s="425"/>
      <c r="DV35" s="425"/>
      <c r="DW35" s="425"/>
      <c r="DX35" s="425"/>
      <c r="DY35" s="425"/>
      <c r="DZ35" s="425"/>
      <c r="EA35" s="425"/>
      <c r="EB35" s="425"/>
      <c r="EC35" s="425"/>
      <c r="ED35" s="387"/>
      <c r="EE35" s="387"/>
      <c r="EF35" s="387"/>
      <c r="EG35" s="387"/>
      <c r="EH35" s="387"/>
      <c r="EI35" s="387"/>
      <c r="EJ35" s="387"/>
      <c r="EK35" s="387"/>
      <c r="EL35" s="387"/>
      <c r="EM35" s="387"/>
      <c r="EN35" s="387"/>
      <c r="EO35" s="387"/>
      <c r="EP35" s="387"/>
      <c r="EQ35" s="387"/>
      <c r="ER35" s="387"/>
      <c r="ES35" s="387"/>
      <c r="ET35" s="387"/>
      <c r="EU35" s="387"/>
      <c r="EV35" s="387"/>
      <c r="EW35" s="387"/>
      <c r="EX35" s="387"/>
      <c r="EY35" s="387"/>
      <c r="EZ35" s="387"/>
      <c r="FA35" s="387"/>
      <c r="FB35" s="387"/>
      <c r="FC35" s="387"/>
      <c r="FD35" s="387"/>
      <c r="FE35" s="387"/>
      <c r="FF35" s="387"/>
      <c r="FG35" s="387"/>
      <c r="FH35" s="387"/>
      <c r="FI35" s="387"/>
    </row>
    <row r="36" spans="2:165" ht="7.5" customHeight="1">
      <c r="C36" s="10"/>
      <c r="D36" s="10"/>
      <c r="E36" s="10"/>
      <c r="F36" s="10"/>
      <c r="G36" s="10"/>
      <c r="H36" s="10"/>
      <c r="I36" s="10"/>
      <c r="J36" s="10"/>
      <c r="K36" s="10"/>
      <c r="L36" s="10"/>
      <c r="M36" s="10"/>
      <c r="N36" s="10"/>
      <c r="O36" s="10"/>
      <c r="P36" s="10"/>
      <c r="Q36" s="10"/>
      <c r="R36" s="10"/>
      <c r="S36" s="9"/>
      <c r="T36" s="9"/>
      <c r="U36" s="9"/>
      <c r="V36" s="9"/>
      <c r="W36" s="9"/>
      <c r="X36" s="9"/>
      <c r="Y36" s="9"/>
      <c r="Z36" s="9"/>
      <c r="AA36" s="9"/>
      <c r="AB36" s="9"/>
      <c r="AC36" s="9"/>
      <c r="AD36" s="9"/>
      <c r="AE36" s="9"/>
      <c r="AF36" s="7"/>
      <c r="AG36" s="7"/>
      <c r="AH36" s="7"/>
      <c r="AK36" s="22"/>
      <c r="AL36" s="362"/>
      <c r="AM36" s="339"/>
      <c r="AN36" s="339"/>
      <c r="AO36" s="339"/>
      <c r="AP36" s="339"/>
      <c r="AQ36" s="343" t="s">
        <v>153</v>
      </c>
      <c r="CU36" s="183"/>
      <c r="CV36" s="183"/>
      <c r="CW36" s="183"/>
      <c r="CX36" s="183"/>
      <c r="CY36" s="183"/>
      <c r="CZ36" s="183"/>
      <c r="DA36" s="183"/>
      <c r="DB36" s="183"/>
      <c r="DC36" s="421"/>
      <c r="DD36" s="422"/>
      <c r="DE36" s="421"/>
      <c r="DF36" s="421"/>
      <c r="DG36" s="421"/>
      <c r="DH36" s="421"/>
      <c r="DI36" s="421"/>
      <c r="DJ36" s="421"/>
      <c r="DK36" s="421"/>
      <c r="DL36" s="421"/>
      <c r="DM36" s="421"/>
      <c r="DN36" s="421"/>
      <c r="DO36" s="421"/>
      <c r="DP36" s="163"/>
      <c r="DQ36" s="163"/>
      <c r="DR36" s="163"/>
      <c r="DS36" s="163"/>
      <c r="DT36" s="163"/>
      <c r="DU36" s="163"/>
      <c r="DV36" s="163"/>
      <c r="DW36" s="163"/>
      <c r="DX36" s="163"/>
      <c r="DY36" s="163"/>
      <c r="DZ36" s="163"/>
      <c r="EA36" s="163"/>
      <c r="EB36" s="163"/>
      <c r="EC36" s="163"/>
      <c r="ED36" s="164"/>
      <c r="EE36" s="164"/>
      <c r="EF36" s="164"/>
      <c r="EG36" s="164"/>
      <c r="EH36" s="164"/>
      <c r="EI36" s="164"/>
      <c r="EJ36" s="164"/>
      <c r="EK36" s="164"/>
      <c r="EL36" s="164"/>
      <c r="EM36" s="164"/>
      <c r="EN36" s="164"/>
      <c r="EO36" s="164"/>
      <c r="EP36" s="164"/>
      <c r="EQ36" s="164"/>
      <c r="ER36" s="164"/>
      <c r="ES36" s="164"/>
      <c r="ET36" s="164"/>
      <c r="EU36" s="164"/>
      <c r="EV36" s="164"/>
      <c r="EW36" s="164"/>
      <c r="EX36" s="164"/>
      <c r="EY36" s="164"/>
      <c r="EZ36" s="164"/>
      <c r="FA36" s="164"/>
      <c r="FB36" s="164"/>
      <c r="FC36" s="164"/>
      <c r="FD36" s="164"/>
      <c r="FE36" s="164"/>
      <c r="FF36" s="164"/>
      <c r="FG36" s="164"/>
      <c r="FH36" s="164"/>
      <c r="FI36" s="164"/>
    </row>
    <row r="37" spans="2:165" ht="18.75">
      <c r="C37" s="2" t="s">
        <v>62</v>
      </c>
      <c r="D37" s="599" t="s">
        <v>160</v>
      </c>
      <c r="E37" s="600"/>
      <c r="F37" s="600"/>
      <c r="G37" s="600"/>
      <c r="H37" s="600"/>
      <c r="I37" s="600"/>
      <c r="J37" s="600"/>
      <c r="K37" s="600"/>
      <c r="L37" s="600"/>
      <c r="M37" s="600"/>
      <c r="N37" s="600"/>
      <c r="O37" s="600"/>
      <c r="P37" s="600"/>
      <c r="Q37" s="600"/>
      <c r="R37" s="601"/>
      <c r="S37" s="677"/>
      <c r="T37" s="678"/>
      <c r="U37" s="678"/>
      <c r="V37" s="678"/>
      <c r="W37" s="678"/>
      <c r="X37" s="678"/>
      <c r="Y37" s="678"/>
      <c r="Z37" s="678"/>
      <c r="AA37" s="678"/>
      <c r="AB37" s="678"/>
      <c r="AC37" s="678"/>
      <c r="AD37" s="678"/>
      <c r="AE37" s="679"/>
      <c r="AF37" s="563" t="s">
        <v>47</v>
      </c>
      <c r="AG37" s="564"/>
      <c r="AH37" s="564"/>
      <c r="AI37" s="564"/>
      <c r="AJ37" s="564"/>
      <c r="AK37" s="565"/>
      <c r="AL37" s="362">
        <f>IF(ISBLANK(S37),0,1)</f>
        <v>0</v>
      </c>
      <c r="AM37" s="339"/>
      <c r="AN37" s="339"/>
      <c r="AO37" s="339"/>
      <c r="AP37" s="339"/>
      <c r="AQ37" s="343" t="s">
        <v>154</v>
      </c>
      <c r="AU37" s="24"/>
      <c r="AV37" s="24"/>
      <c r="AW37" s="25"/>
      <c r="AX37" s="25"/>
      <c r="AY37" s="25"/>
      <c r="AZ37" s="25"/>
      <c r="BA37" s="25"/>
      <c r="CU37" s="183"/>
      <c r="CV37" s="183"/>
      <c r="CW37" s="183"/>
      <c r="CX37" s="183"/>
      <c r="CY37" s="183"/>
      <c r="CZ37" s="183"/>
      <c r="DA37" s="183"/>
      <c r="DB37" s="183"/>
      <c r="DC37" s="421"/>
      <c r="DD37" s="422"/>
      <c r="DE37" s="421"/>
      <c r="DF37" s="421"/>
      <c r="DG37" s="421"/>
      <c r="DH37" s="421"/>
      <c r="DI37" s="421"/>
      <c r="DJ37" s="421"/>
      <c r="DK37" s="421"/>
      <c r="DL37" s="421"/>
      <c r="DM37" s="421"/>
      <c r="DN37" s="421"/>
      <c r="DO37" s="421"/>
      <c r="DP37" s="163"/>
      <c r="DQ37" s="163"/>
      <c r="DR37" s="163"/>
      <c r="DS37" s="163"/>
      <c r="DT37" s="163"/>
      <c r="DU37" s="163"/>
      <c r="DV37" s="163"/>
      <c r="DW37" s="163"/>
      <c r="DX37" s="163"/>
      <c r="DY37" s="163"/>
      <c r="DZ37" s="163"/>
      <c r="EA37" s="163"/>
      <c r="EB37" s="163"/>
      <c r="EC37" s="163"/>
      <c r="ED37" s="164"/>
      <c r="EE37" s="164"/>
      <c r="EF37" s="164"/>
      <c r="EG37" s="164"/>
      <c r="EH37" s="164"/>
      <c r="EI37" s="164"/>
      <c r="EJ37" s="164"/>
      <c r="EK37" s="164"/>
      <c r="EL37" s="164"/>
      <c r="EM37" s="164"/>
      <c r="EN37" s="164"/>
      <c r="EO37" s="164"/>
      <c r="EP37" s="164"/>
      <c r="EQ37" s="164"/>
      <c r="ER37" s="164"/>
      <c r="ES37" s="164"/>
      <c r="ET37" s="164"/>
      <c r="EU37" s="164"/>
      <c r="EV37" s="164"/>
      <c r="EW37" s="164"/>
      <c r="EX37" s="164"/>
      <c r="EY37" s="164"/>
      <c r="EZ37" s="164"/>
      <c r="FA37" s="164"/>
      <c r="FB37" s="164"/>
      <c r="FC37" s="164"/>
      <c r="FD37" s="164"/>
      <c r="FE37" s="164"/>
      <c r="FF37" s="164"/>
      <c r="FG37" s="164"/>
      <c r="FH37" s="164"/>
      <c r="FI37" s="164"/>
    </row>
    <row r="38" spans="2:165" ht="7.5" customHeight="1">
      <c r="C38" s="2"/>
      <c r="D38" s="10"/>
      <c r="E38" s="10"/>
      <c r="F38" s="10"/>
      <c r="G38" s="10"/>
      <c r="H38" s="10"/>
      <c r="I38" s="10"/>
      <c r="J38" s="10"/>
      <c r="K38" s="10"/>
      <c r="L38" s="10"/>
      <c r="M38" s="10"/>
      <c r="N38" s="10"/>
      <c r="O38" s="10"/>
      <c r="P38" s="10"/>
      <c r="Q38" s="10"/>
      <c r="R38" s="10"/>
      <c r="S38" s="9"/>
      <c r="T38" s="9"/>
      <c r="U38" s="9"/>
      <c r="V38" s="9"/>
      <c r="W38" s="9"/>
      <c r="X38" s="9"/>
      <c r="Y38" s="9"/>
      <c r="Z38" s="9"/>
      <c r="AA38" s="9"/>
      <c r="AB38" s="9"/>
      <c r="AC38" s="9"/>
      <c r="AD38" s="9"/>
      <c r="AE38" s="9"/>
      <c r="AK38" s="22"/>
      <c r="AL38" s="362"/>
      <c r="AM38" s="339"/>
      <c r="AN38" s="339"/>
      <c r="AO38" s="339"/>
      <c r="AP38" s="339"/>
      <c r="AQ38" s="343" t="s">
        <v>155</v>
      </c>
      <c r="AU38" s="24"/>
      <c r="AV38" s="24"/>
      <c r="AW38" s="25"/>
      <c r="AX38" s="25"/>
      <c r="AY38" s="25"/>
      <c r="AZ38" s="25"/>
      <c r="BA38" s="25"/>
      <c r="CU38" s="183"/>
      <c r="CV38" s="183"/>
      <c r="CW38" s="183"/>
      <c r="CX38" s="183"/>
      <c r="CY38" s="183"/>
      <c r="CZ38" s="183"/>
      <c r="DA38" s="183"/>
      <c r="DB38" s="183"/>
      <c r="DC38" s="421"/>
      <c r="DD38" s="422"/>
      <c r="DE38" s="421"/>
      <c r="DF38" s="421"/>
      <c r="DG38" s="421"/>
      <c r="DH38" s="421"/>
      <c r="DI38" s="421"/>
      <c r="DJ38" s="421"/>
      <c r="DK38" s="421"/>
      <c r="DL38" s="421"/>
      <c r="DM38" s="421"/>
      <c r="DN38" s="421"/>
      <c r="DO38" s="421"/>
      <c r="DP38" s="163"/>
      <c r="DQ38" s="163"/>
      <c r="DR38" s="163"/>
      <c r="DS38" s="163"/>
      <c r="DT38" s="163"/>
      <c r="DU38" s="163"/>
      <c r="DV38" s="163"/>
      <c r="DW38" s="163"/>
      <c r="DX38" s="163"/>
      <c r="DY38" s="163"/>
      <c r="DZ38" s="163"/>
      <c r="EA38" s="163"/>
      <c r="EB38" s="163"/>
      <c r="EC38" s="163"/>
      <c r="ED38" s="164"/>
      <c r="EE38" s="164"/>
      <c r="EF38" s="164"/>
      <c r="EG38" s="164"/>
      <c r="EH38" s="164"/>
      <c r="EI38" s="164"/>
      <c r="EJ38" s="164"/>
      <c r="EK38" s="164"/>
      <c r="EL38" s="164"/>
      <c r="EM38" s="164"/>
      <c r="EN38" s="164"/>
      <c r="EO38" s="164"/>
      <c r="EP38" s="164"/>
      <c r="EQ38" s="164"/>
      <c r="ER38" s="164"/>
      <c r="ES38" s="164"/>
      <c r="ET38" s="164"/>
      <c r="EU38" s="164"/>
      <c r="EV38" s="164"/>
      <c r="EW38" s="164"/>
      <c r="EX38" s="164"/>
      <c r="EY38" s="164"/>
      <c r="EZ38" s="164"/>
      <c r="FA38" s="164"/>
      <c r="FB38" s="164"/>
      <c r="FC38" s="164"/>
      <c r="FD38" s="164"/>
      <c r="FE38" s="164"/>
      <c r="FF38" s="164"/>
      <c r="FG38" s="164"/>
      <c r="FH38" s="164"/>
      <c r="FI38" s="164"/>
    </row>
    <row r="39" spans="2:165" ht="18.75">
      <c r="C39" s="2" t="s">
        <v>63</v>
      </c>
      <c r="D39" s="587" t="s">
        <v>35</v>
      </c>
      <c r="E39" s="600"/>
      <c r="F39" s="600"/>
      <c r="G39" s="600"/>
      <c r="H39" s="600"/>
      <c r="I39" s="600"/>
      <c r="J39" s="600"/>
      <c r="K39" s="600"/>
      <c r="L39" s="600"/>
      <c r="M39" s="600"/>
      <c r="N39" s="600"/>
      <c r="O39" s="600"/>
      <c r="P39" s="600"/>
      <c r="Q39" s="600"/>
      <c r="R39" s="601"/>
      <c r="S39" s="647"/>
      <c r="T39" s="647"/>
      <c r="U39" s="647"/>
      <c r="V39" s="647"/>
      <c r="W39" s="647"/>
      <c r="X39" s="647"/>
      <c r="Y39" s="647"/>
      <c r="Z39" s="647"/>
      <c r="AA39" s="647"/>
      <c r="AB39" s="647"/>
      <c r="AC39" s="647"/>
      <c r="AD39" s="647"/>
      <c r="AE39" s="648"/>
      <c r="AF39" s="563" t="s">
        <v>47</v>
      </c>
      <c r="AG39" s="564"/>
      <c r="AH39" s="564"/>
      <c r="AI39" s="564"/>
      <c r="AJ39" s="564"/>
      <c r="AK39" s="565"/>
      <c r="AL39" s="362">
        <f>IF(ISBLANK(S39),0,1)</f>
        <v>0</v>
      </c>
      <c r="AM39" s="339"/>
      <c r="AN39" s="339"/>
      <c r="AO39" s="339"/>
      <c r="AP39" s="339"/>
      <c r="AQ39" s="343" t="s">
        <v>156</v>
      </c>
      <c r="AU39" s="24"/>
      <c r="AV39" s="24"/>
      <c r="AW39" s="25"/>
      <c r="AX39" s="25"/>
      <c r="AY39" s="25"/>
      <c r="AZ39" s="25"/>
      <c r="BA39" s="25"/>
      <c r="CU39" s="183"/>
      <c r="CV39" s="183"/>
      <c r="CW39" s="183"/>
      <c r="CX39" s="183"/>
      <c r="CY39" s="183"/>
      <c r="CZ39" s="183"/>
      <c r="DA39" s="183"/>
      <c r="DB39" s="183"/>
      <c r="DC39" s="421"/>
      <c r="DD39" s="422"/>
      <c r="DE39" s="421"/>
      <c r="DF39" s="421"/>
      <c r="DG39" s="421"/>
      <c r="DH39" s="421"/>
      <c r="DI39" s="421"/>
      <c r="DJ39" s="421"/>
      <c r="DK39" s="421"/>
      <c r="DL39" s="421"/>
      <c r="DM39" s="421"/>
      <c r="DN39" s="421"/>
      <c r="DO39" s="421"/>
      <c r="DP39" s="163"/>
      <c r="DQ39" s="163"/>
      <c r="DR39" s="163"/>
      <c r="DS39" s="163"/>
      <c r="DT39" s="163"/>
      <c r="DU39" s="163"/>
      <c r="DV39" s="163"/>
      <c r="DW39" s="163"/>
      <c r="DX39" s="163"/>
      <c r="DY39" s="163"/>
      <c r="DZ39" s="163"/>
      <c r="EA39" s="163"/>
      <c r="EB39" s="163"/>
      <c r="EC39" s="163"/>
      <c r="ED39" s="164"/>
      <c r="EE39" s="164"/>
      <c r="EF39" s="164"/>
      <c r="EG39" s="164"/>
      <c r="EH39" s="164"/>
      <c r="EI39" s="164"/>
      <c r="EJ39" s="164"/>
      <c r="EK39" s="164"/>
      <c r="EL39" s="164"/>
      <c r="EM39" s="164"/>
      <c r="EN39" s="164"/>
      <c r="EO39" s="164"/>
      <c r="EP39" s="164"/>
      <c r="EQ39" s="164"/>
      <c r="ER39" s="164"/>
      <c r="ES39" s="164"/>
      <c r="ET39" s="164"/>
      <c r="EU39" s="164"/>
      <c r="EV39" s="164"/>
      <c r="EW39" s="164"/>
      <c r="EX39" s="164"/>
      <c r="EY39" s="164"/>
      <c r="EZ39" s="164"/>
      <c r="FA39" s="164"/>
      <c r="FB39" s="164"/>
      <c r="FC39" s="164"/>
      <c r="FD39" s="164"/>
      <c r="FE39" s="164"/>
      <c r="FF39" s="164"/>
      <c r="FG39" s="164"/>
      <c r="FH39" s="164"/>
      <c r="FI39" s="164"/>
    </row>
    <row r="40" spans="2:165" ht="7.5" customHeight="1">
      <c r="C40" s="2"/>
      <c r="D40" s="10"/>
      <c r="E40" s="10"/>
      <c r="F40" s="10"/>
      <c r="G40" s="10"/>
      <c r="H40" s="10"/>
      <c r="I40" s="10"/>
      <c r="J40" s="10"/>
      <c r="K40" s="10"/>
      <c r="L40" s="10"/>
      <c r="M40" s="10"/>
      <c r="N40" s="10"/>
      <c r="O40" s="10"/>
      <c r="P40" s="10"/>
      <c r="Q40" s="10"/>
      <c r="R40" s="10"/>
      <c r="S40" s="9"/>
      <c r="T40" s="9"/>
      <c r="U40" s="9"/>
      <c r="V40" s="9"/>
      <c r="W40" s="9"/>
      <c r="X40" s="9"/>
      <c r="Y40" s="9"/>
      <c r="Z40" s="9"/>
      <c r="AA40" s="9"/>
      <c r="AB40" s="9"/>
      <c r="AC40" s="9"/>
      <c r="AD40" s="9"/>
      <c r="AE40" s="9"/>
      <c r="AG40" s="23"/>
      <c r="AH40" s="23"/>
      <c r="AI40" s="23"/>
      <c r="AJ40" s="23"/>
      <c r="AK40" s="133"/>
      <c r="AL40" s="362"/>
      <c r="AM40" s="339"/>
      <c r="AN40" s="339"/>
      <c r="AO40" s="339"/>
      <c r="AP40" s="339"/>
      <c r="AQ40" s="343" t="s">
        <v>157</v>
      </c>
      <c r="AU40" s="24"/>
      <c r="AV40" s="24"/>
      <c r="AW40" s="25"/>
      <c r="AX40" s="25"/>
      <c r="AY40" s="25"/>
      <c r="AZ40" s="25"/>
      <c r="BA40" s="25"/>
      <c r="CU40" s="183"/>
      <c r="CV40" s="183"/>
      <c r="CW40" s="183"/>
      <c r="CX40" s="183"/>
      <c r="CY40" s="183"/>
      <c r="CZ40" s="183"/>
      <c r="DA40" s="183"/>
      <c r="DB40" s="183"/>
      <c r="DC40" s="421"/>
      <c r="DD40" s="422"/>
      <c r="DE40" s="421"/>
      <c r="DF40" s="421"/>
      <c r="DG40" s="421"/>
      <c r="DH40" s="421"/>
      <c r="DI40" s="421"/>
      <c r="DJ40" s="421"/>
      <c r="DK40" s="421"/>
      <c r="DL40" s="421"/>
      <c r="DM40" s="421"/>
      <c r="DN40" s="421"/>
      <c r="DO40" s="421"/>
      <c r="DP40" s="163"/>
      <c r="DQ40" s="163"/>
      <c r="DR40" s="163"/>
      <c r="DS40" s="163"/>
      <c r="DT40" s="163"/>
      <c r="DU40" s="163"/>
      <c r="DV40" s="163"/>
      <c r="DW40" s="163"/>
      <c r="DX40" s="163"/>
      <c r="DY40" s="163"/>
      <c r="DZ40" s="163"/>
      <c r="EA40" s="163"/>
      <c r="EB40" s="163"/>
      <c r="EC40" s="163"/>
      <c r="ED40" s="164"/>
      <c r="EE40" s="164"/>
      <c r="EF40" s="164"/>
      <c r="EG40" s="164"/>
      <c r="EH40" s="164"/>
      <c r="EI40" s="164"/>
      <c r="EJ40" s="164"/>
      <c r="EK40" s="164"/>
      <c r="EL40" s="164"/>
      <c r="EM40" s="164"/>
      <c r="EN40" s="164"/>
      <c r="EO40" s="164"/>
      <c r="EP40" s="164"/>
      <c r="EQ40" s="164"/>
      <c r="ER40" s="164"/>
      <c r="ES40" s="164"/>
      <c r="ET40" s="164"/>
      <c r="EU40" s="164"/>
      <c r="EV40" s="164"/>
      <c r="EW40" s="164"/>
      <c r="EX40" s="164"/>
      <c r="EY40" s="164"/>
      <c r="EZ40" s="164"/>
      <c r="FA40" s="164"/>
      <c r="FB40" s="164"/>
      <c r="FC40" s="164"/>
      <c r="FD40" s="164"/>
      <c r="FE40" s="164"/>
      <c r="FF40" s="164"/>
      <c r="FG40" s="164"/>
      <c r="FH40" s="164"/>
      <c r="FI40" s="164"/>
    </row>
    <row r="41" spans="2:165" ht="18.75">
      <c r="C41" s="2" t="s">
        <v>113</v>
      </c>
      <c r="D41" s="587" t="s">
        <v>36</v>
      </c>
      <c r="E41" s="600"/>
      <c r="F41" s="600"/>
      <c r="G41" s="600"/>
      <c r="H41" s="600"/>
      <c r="I41" s="600"/>
      <c r="J41" s="600"/>
      <c r="K41" s="600"/>
      <c r="L41" s="600"/>
      <c r="M41" s="600"/>
      <c r="N41" s="600"/>
      <c r="O41" s="600"/>
      <c r="P41" s="600"/>
      <c r="Q41" s="600"/>
      <c r="R41" s="601"/>
      <c r="S41" s="647"/>
      <c r="T41" s="647"/>
      <c r="U41" s="647"/>
      <c r="V41" s="647"/>
      <c r="W41" s="647"/>
      <c r="X41" s="647"/>
      <c r="Y41" s="647"/>
      <c r="Z41" s="647"/>
      <c r="AA41" s="647"/>
      <c r="AB41" s="647"/>
      <c r="AC41" s="647"/>
      <c r="AD41" s="647"/>
      <c r="AE41" s="648"/>
      <c r="AF41" s="673" t="s">
        <v>47</v>
      </c>
      <c r="AG41" s="674"/>
      <c r="AH41" s="674"/>
      <c r="AI41" s="674"/>
      <c r="AJ41" s="674"/>
      <c r="AK41" s="675"/>
      <c r="AL41" s="362">
        <f>IF(ISBLANK(S41),0,1)</f>
        <v>0</v>
      </c>
      <c r="AM41" s="339"/>
      <c r="AN41" s="339"/>
      <c r="AO41" s="339"/>
      <c r="AP41" s="339"/>
      <c r="AQ41" s="339"/>
      <c r="AU41" s="24"/>
      <c r="AV41" s="24"/>
      <c r="AW41" s="25"/>
      <c r="AX41" s="25"/>
      <c r="AY41" s="25"/>
      <c r="AZ41" s="25"/>
      <c r="BA41" s="25"/>
      <c r="CU41" s="183"/>
      <c r="CV41" s="183"/>
      <c r="CW41" s="183"/>
      <c r="CX41" s="183"/>
      <c r="CY41" s="183"/>
      <c r="CZ41" s="183"/>
      <c r="DA41" s="183"/>
      <c r="DB41" s="183"/>
      <c r="DC41" s="421"/>
      <c r="DD41" s="422"/>
      <c r="DE41" s="421"/>
      <c r="DF41" s="421"/>
      <c r="DG41" s="421"/>
      <c r="DH41" s="421"/>
      <c r="DI41" s="421"/>
      <c r="DJ41" s="421"/>
      <c r="DK41" s="421"/>
      <c r="DL41" s="421"/>
      <c r="DM41" s="421"/>
      <c r="DN41" s="421"/>
      <c r="DO41" s="421"/>
      <c r="DP41" s="163"/>
      <c r="DQ41" s="163"/>
      <c r="DR41" s="163"/>
      <c r="DS41" s="163"/>
      <c r="DT41" s="163"/>
      <c r="DU41" s="163"/>
      <c r="DV41" s="163"/>
      <c r="DW41" s="163"/>
      <c r="DX41" s="163"/>
      <c r="DY41" s="163"/>
      <c r="DZ41" s="163"/>
      <c r="EA41" s="163"/>
      <c r="EB41" s="163"/>
      <c r="EC41" s="163"/>
      <c r="ED41" s="164"/>
      <c r="EE41" s="164"/>
      <c r="EF41" s="164"/>
      <c r="EG41" s="164"/>
      <c r="EH41" s="164"/>
      <c r="EI41" s="164"/>
      <c r="EJ41" s="164"/>
      <c r="EK41" s="164"/>
      <c r="EL41" s="164"/>
      <c r="EM41" s="164"/>
      <c r="EN41" s="164"/>
      <c r="EO41" s="164"/>
      <c r="EP41" s="164"/>
      <c r="EQ41" s="164"/>
      <c r="ER41" s="164"/>
      <c r="ES41" s="164"/>
      <c r="ET41" s="164"/>
      <c r="EU41" s="164"/>
      <c r="EV41" s="164"/>
      <c r="EW41" s="164"/>
      <c r="EX41" s="164"/>
      <c r="EY41" s="164"/>
      <c r="EZ41" s="164"/>
      <c r="FA41" s="164"/>
      <c r="FB41" s="164"/>
      <c r="FC41" s="164"/>
      <c r="FD41" s="164"/>
      <c r="FE41" s="164"/>
      <c r="FF41" s="164"/>
      <c r="FG41" s="164"/>
      <c r="FH41" s="164"/>
      <c r="FI41" s="164"/>
    </row>
    <row r="42" spans="2:165" ht="7.5" customHeight="1">
      <c r="C42" s="10"/>
      <c r="D42" s="10"/>
      <c r="E42" s="10"/>
      <c r="F42" s="10"/>
      <c r="G42" s="10"/>
      <c r="H42" s="10"/>
      <c r="I42" s="10"/>
      <c r="J42" s="10"/>
      <c r="K42" s="10"/>
      <c r="L42" s="10"/>
      <c r="M42" s="10"/>
      <c r="N42" s="10"/>
      <c r="O42" s="10"/>
      <c r="P42" s="10"/>
      <c r="Q42" s="10"/>
      <c r="R42" s="10"/>
      <c r="S42" s="9"/>
      <c r="T42" s="9"/>
      <c r="U42" s="9"/>
      <c r="V42" s="9"/>
      <c r="W42" s="9"/>
      <c r="X42" s="9"/>
      <c r="Y42" s="9"/>
      <c r="Z42" s="9"/>
      <c r="AA42" s="9"/>
      <c r="AB42" s="9"/>
      <c r="AC42" s="9"/>
      <c r="AD42" s="9"/>
      <c r="AE42" s="9"/>
      <c r="AF42" s="23"/>
      <c r="AG42" s="23"/>
      <c r="AH42" s="23"/>
      <c r="AI42" s="134"/>
      <c r="AJ42" s="134"/>
      <c r="AK42" s="135"/>
      <c r="AL42" s="339"/>
      <c r="AM42" s="339"/>
      <c r="AN42" s="366"/>
      <c r="AO42" s="366"/>
      <c r="AP42" s="366"/>
      <c r="AQ42" s="366"/>
      <c r="CU42" s="183"/>
      <c r="CV42" s="183"/>
      <c r="CW42" s="183"/>
      <c r="CX42" s="183"/>
      <c r="CY42" s="183"/>
      <c r="CZ42" s="183"/>
      <c r="DA42" s="183"/>
      <c r="DB42" s="183"/>
      <c r="DC42" s="421"/>
      <c r="DD42" s="422"/>
      <c r="DE42" s="421"/>
      <c r="DF42" s="421"/>
      <c r="DG42" s="421"/>
      <c r="DH42" s="421"/>
      <c r="DI42" s="421"/>
      <c r="DJ42" s="421"/>
      <c r="DK42" s="421"/>
      <c r="DL42" s="421"/>
      <c r="DM42" s="421"/>
      <c r="DN42" s="421"/>
      <c r="DO42" s="421"/>
      <c r="DP42" s="163"/>
      <c r="DQ42" s="163"/>
      <c r="DR42" s="163"/>
      <c r="DS42" s="163"/>
      <c r="DT42" s="163"/>
      <c r="DU42" s="163"/>
      <c r="DV42" s="163"/>
      <c r="DW42" s="163"/>
      <c r="DX42" s="163"/>
      <c r="DY42" s="163"/>
      <c r="DZ42" s="163"/>
      <c r="EA42" s="163"/>
      <c r="EB42" s="163"/>
      <c r="EC42" s="163"/>
      <c r="ED42" s="164"/>
      <c r="EE42" s="164"/>
      <c r="EF42" s="164"/>
      <c r="EG42" s="164"/>
      <c r="EH42" s="164"/>
      <c r="EI42" s="164"/>
      <c r="EJ42" s="164"/>
      <c r="EK42" s="164"/>
      <c r="EL42" s="164"/>
      <c r="EM42" s="164"/>
      <c r="EN42" s="164"/>
      <c r="EO42" s="164"/>
      <c r="EP42" s="164"/>
      <c r="EQ42" s="164"/>
      <c r="ER42" s="164"/>
      <c r="ES42" s="164"/>
      <c r="ET42" s="164"/>
      <c r="EU42" s="164"/>
      <c r="EV42" s="164"/>
      <c r="EW42" s="164"/>
      <c r="EX42" s="164"/>
      <c r="EY42" s="164"/>
      <c r="EZ42" s="164"/>
      <c r="FA42" s="164"/>
      <c r="FB42" s="164"/>
      <c r="FC42" s="164"/>
      <c r="FD42" s="164"/>
      <c r="FE42" s="164"/>
      <c r="FF42" s="164"/>
      <c r="FG42" s="164"/>
      <c r="FH42" s="164"/>
      <c r="FI42" s="164"/>
    </row>
    <row r="43" spans="2:165" ht="18.75">
      <c r="B43" s="6"/>
      <c r="C43" s="2"/>
      <c r="D43" s="26" t="s">
        <v>46</v>
      </c>
      <c r="E43" s="27"/>
      <c r="F43" s="27"/>
      <c r="G43" s="27"/>
      <c r="H43" s="27"/>
      <c r="I43" s="27"/>
      <c r="J43" s="27"/>
      <c r="K43" s="27"/>
      <c r="L43" s="27"/>
      <c r="M43" s="27"/>
      <c r="N43" s="27"/>
      <c r="O43" s="27"/>
      <c r="P43" s="27"/>
      <c r="Q43" s="27"/>
      <c r="R43" s="28"/>
      <c r="S43" s="671" t="str">
        <f>IF(AL44=13,"אין הערות","חובה למלא את כל השדות חובה")</f>
        <v>חובה למלא את כל השדות חובה</v>
      </c>
      <c r="T43" s="671"/>
      <c r="U43" s="671"/>
      <c r="V43" s="671"/>
      <c r="W43" s="671"/>
      <c r="X43" s="671"/>
      <c r="Y43" s="671"/>
      <c r="Z43" s="671"/>
      <c r="AA43" s="671"/>
      <c r="AB43" s="671"/>
      <c r="AC43" s="671"/>
      <c r="AD43" s="671"/>
      <c r="AE43" s="671"/>
      <c r="AF43" s="671"/>
      <c r="AG43" s="671"/>
      <c r="AH43" s="671"/>
      <c r="AI43" s="671"/>
      <c r="AJ43" s="671"/>
      <c r="AK43" s="672"/>
      <c r="AL43" s="363">
        <f>SUM(AL33:AL41)</f>
        <v>0</v>
      </c>
      <c r="AM43" s="364"/>
      <c r="AN43" s="370"/>
      <c r="AO43" s="371">
        <f>AL43+AH31+AG21</f>
        <v>0</v>
      </c>
      <c r="AP43" s="370"/>
      <c r="AQ43" s="370"/>
      <c r="AR43" s="6"/>
      <c r="AS43" s="29"/>
      <c r="AT43" s="29"/>
      <c r="AU43" s="24"/>
      <c r="AV43" s="24"/>
      <c r="AW43" s="25"/>
      <c r="AX43" s="25"/>
      <c r="AY43" s="25"/>
      <c r="AZ43" s="25"/>
      <c r="BA43" s="25"/>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U43" s="183"/>
      <c r="CV43" s="183"/>
      <c r="CW43" s="183"/>
      <c r="CX43" s="183"/>
      <c r="CY43" s="183"/>
      <c r="CZ43" s="183"/>
      <c r="DA43" s="183"/>
      <c r="DB43" s="183"/>
      <c r="DC43" s="421"/>
      <c r="DD43" s="422"/>
      <c r="DE43" s="421"/>
      <c r="DF43" s="421"/>
      <c r="DG43" s="421"/>
      <c r="DH43" s="421"/>
      <c r="DI43" s="421"/>
      <c r="DJ43" s="421"/>
      <c r="DK43" s="421"/>
      <c r="DL43" s="421"/>
      <c r="DM43" s="421"/>
      <c r="DN43" s="421"/>
      <c r="DO43" s="421"/>
      <c r="DP43" s="163"/>
      <c r="DQ43" s="163"/>
      <c r="DR43" s="163"/>
      <c r="DS43" s="163"/>
      <c r="DT43" s="163"/>
      <c r="DU43" s="163"/>
      <c r="DV43" s="163"/>
      <c r="DW43" s="163"/>
      <c r="DX43" s="163"/>
      <c r="DY43" s="163"/>
      <c r="DZ43" s="163"/>
      <c r="EA43" s="163"/>
      <c r="EB43" s="163"/>
      <c r="EC43" s="163"/>
      <c r="ED43" s="164"/>
      <c r="EE43" s="164"/>
      <c r="EF43" s="164"/>
      <c r="EG43" s="164"/>
      <c r="EH43" s="164"/>
      <c r="EI43" s="164"/>
      <c r="EJ43" s="164"/>
      <c r="EK43" s="164"/>
      <c r="EL43" s="164"/>
      <c r="EM43" s="164"/>
      <c r="EN43" s="164"/>
      <c r="EO43" s="164"/>
      <c r="EP43" s="164"/>
      <c r="EQ43" s="164"/>
      <c r="ER43" s="164"/>
      <c r="ES43" s="164"/>
      <c r="ET43" s="164"/>
      <c r="EU43" s="164"/>
      <c r="EV43" s="164"/>
      <c r="EW43" s="164"/>
      <c r="EX43" s="164"/>
      <c r="EY43" s="164"/>
      <c r="EZ43" s="164"/>
      <c r="FA43" s="164"/>
      <c r="FB43" s="164"/>
      <c r="FC43" s="164"/>
      <c r="FD43" s="164"/>
      <c r="FE43" s="164"/>
      <c r="FF43" s="164"/>
      <c r="FG43" s="164"/>
      <c r="FH43" s="164"/>
      <c r="FI43" s="164"/>
    </row>
    <row r="44" spans="2:165" ht="18.75">
      <c r="B44" s="6"/>
      <c r="C44" s="2"/>
      <c r="D44" s="22"/>
      <c r="E44" s="22"/>
      <c r="F44" s="22"/>
      <c r="G44" s="22"/>
      <c r="H44" s="22"/>
      <c r="I44" s="22"/>
      <c r="J44" s="22"/>
      <c r="K44" s="22"/>
      <c r="L44" s="22"/>
      <c r="M44" s="22"/>
      <c r="N44" s="22"/>
      <c r="O44" s="22"/>
      <c r="P44" s="22"/>
      <c r="Q44" s="22"/>
      <c r="R44" s="22"/>
      <c r="S44" s="30"/>
      <c r="T44" s="30"/>
      <c r="U44" s="30"/>
      <c r="V44" s="30"/>
      <c r="W44" s="30"/>
      <c r="X44" s="30"/>
      <c r="Y44" s="30"/>
      <c r="Z44" s="30"/>
      <c r="AA44" s="30"/>
      <c r="AB44" s="30"/>
      <c r="AC44" s="30"/>
      <c r="AD44" s="30"/>
      <c r="AE44" s="30"/>
      <c r="AF44" s="30"/>
      <c r="AG44" s="30"/>
      <c r="AH44" s="30"/>
      <c r="AI44" s="30"/>
      <c r="AJ44" s="30"/>
      <c r="AK44" s="30"/>
      <c r="AL44" s="390">
        <f>AL43+AG31</f>
        <v>0</v>
      </c>
      <c r="AM44" s="6"/>
      <c r="AN44" s="372"/>
      <c r="AO44" s="372"/>
      <c r="AP44" s="372"/>
      <c r="AQ44" s="372"/>
      <c r="AR44" s="6"/>
      <c r="AS44" s="29"/>
      <c r="AT44" s="29"/>
      <c r="AU44" s="24"/>
      <c r="AV44" s="24"/>
      <c r="AW44" s="25"/>
      <c r="AX44" s="25"/>
      <c r="AY44" s="25"/>
      <c r="AZ44" s="25"/>
      <c r="BA44" s="25"/>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U44" s="183"/>
      <c r="CV44" s="183"/>
      <c r="CW44" s="183"/>
      <c r="CX44" s="183"/>
      <c r="CY44" s="183"/>
      <c r="CZ44" s="183"/>
      <c r="DA44" s="183"/>
      <c r="DB44" s="183"/>
      <c r="DC44" s="421"/>
      <c r="DD44" s="422"/>
      <c r="DE44" s="421"/>
      <c r="DF44" s="421"/>
      <c r="DG44" s="421"/>
      <c r="DH44" s="421"/>
      <c r="DI44" s="421"/>
      <c r="DJ44" s="421"/>
      <c r="DK44" s="421"/>
      <c r="DL44" s="421"/>
      <c r="DM44" s="421"/>
      <c r="DN44" s="421"/>
      <c r="DO44" s="421"/>
      <c r="DP44" s="163"/>
      <c r="DQ44" s="163"/>
      <c r="DR44" s="163"/>
      <c r="DS44" s="163"/>
      <c r="DT44" s="163"/>
      <c r="DU44" s="163"/>
      <c r="DV44" s="163"/>
      <c r="DW44" s="163"/>
      <c r="DX44" s="163"/>
      <c r="DY44" s="163"/>
      <c r="DZ44" s="163"/>
      <c r="EA44" s="163"/>
      <c r="EB44" s="163"/>
      <c r="EC44" s="163"/>
      <c r="ED44" s="164"/>
      <c r="EE44" s="164"/>
      <c r="EF44" s="164"/>
      <c r="EG44" s="164"/>
      <c r="EH44" s="164"/>
      <c r="EI44" s="164"/>
      <c r="EJ44" s="164"/>
      <c r="EK44" s="164"/>
      <c r="EL44" s="164"/>
      <c r="EM44" s="164"/>
      <c r="EN44" s="164"/>
      <c r="EO44" s="164"/>
      <c r="EP44" s="164"/>
      <c r="EQ44" s="164"/>
      <c r="ER44" s="164"/>
      <c r="ES44" s="164"/>
      <c r="ET44" s="164"/>
      <c r="EU44" s="164"/>
      <c r="EV44" s="164"/>
      <c r="EW44" s="164"/>
      <c r="EX44" s="164"/>
      <c r="EY44" s="164"/>
      <c r="EZ44" s="164"/>
      <c r="FA44" s="164"/>
      <c r="FB44" s="164"/>
      <c r="FC44" s="164"/>
      <c r="FD44" s="164"/>
      <c r="FE44" s="164"/>
      <c r="FF44" s="164"/>
      <c r="FG44" s="164"/>
      <c r="FH44" s="164"/>
      <c r="FI44" s="164"/>
    </row>
    <row r="45" spans="2:165" ht="16.5" customHeight="1">
      <c r="B45" s="670" t="s">
        <v>64</v>
      </c>
      <c r="C45" s="670"/>
      <c r="D45" s="670"/>
      <c r="E45" s="670"/>
      <c r="F45" s="670"/>
      <c r="G45" s="670"/>
      <c r="H45" s="670"/>
      <c r="I45" s="670"/>
      <c r="J45" s="670"/>
      <c r="K45" s="670"/>
      <c r="L45" s="670"/>
      <c r="M45" s="670"/>
      <c r="N45" s="670"/>
      <c r="O45" s="670"/>
      <c r="P45" s="670"/>
      <c r="Q45" s="670"/>
      <c r="R45" s="670"/>
      <c r="S45" s="670"/>
      <c r="T45" s="670"/>
      <c r="U45" s="670"/>
      <c r="V45" s="670"/>
      <c r="W45" s="670"/>
      <c r="X45" s="670"/>
      <c r="Y45" s="670"/>
      <c r="Z45" s="670"/>
      <c r="AA45" s="670"/>
      <c r="AB45" s="670"/>
      <c r="AC45" s="670"/>
      <c r="AD45" s="670"/>
      <c r="AE45" s="670"/>
      <c r="AF45" s="670"/>
      <c r="AG45" s="670"/>
      <c r="AH45" s="670"/>
      <c r="AI45" s="670"/>
      <c r="AJ45" s="670"/>
      <c r="AK45" s="670"/>
      <c r="AL45" s="670"/>
      <c r="AM45" s="670"/>
      <c r="AN45" s="670"/>
      <c r="AO45" s="670"/>
      <c r="AP45" s="670"/>
      <c r="AQ45" s="670"/>
      <c r="AR45" s="670"/>
      <c r="AS45" s="29"/>
      <c r="AT45" s="29"/>
      <c r="AU45" s="24"/>
      <c r="AV45" s="24"/>
      <c r="AW45" s="25"/>
      <c r="AX45" s="25"/>
      <c r="AY45" s="25"/>
      <c r="AZ45" s="25"/>
      <c r="BA45" s="25"/>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U45" s="183"/>
      <c r="CV45" s="183"/>
      <c r="CW45" s="183"/>
      <c r="CX45" s="183"/>
      <c r="CY45" s="183"/>
      <c r="CZ45" s="183"/>
      <c r="DA45" s="183"/>
      <c r="DB45" s="183"/>
      <c r="DC45" s="421"/>
      <c r="DD45" s="422"/>
      <c r="DE45" s="421"/>
      <c r="DF45" s="421"/>
      <c r="DG45" s="421"/>
      <c r="DH45" s="421"/>
      <c r="DI45" s="421"/>
      <c r="DJ45" s="421"/>
      <c r="DK45" s="421"/>
      <c r="DL45" s="421"/>
      <c r="DM45" s="421"/>
      <c r="DN45" s="421"/>
      <c r="DO45" s="421"/>
      <c r="DP45" s="163"/>
      <c r="DQ45" s="163"/>
      <c r="DR45" s="163"/>
      <c r="DS45" s="163"/>
      <c r="DT45" s="163"/>
      <c r="DU45" s="163"/>
      <c r="DV45" s="163"/>
      <c r="DW45" s="163"/>
      <c r="DX45" s="163"/>
      <c r="DY45" s="163"/>
      <c r="DZ45" s="163"/>
      <c r="EA45" s="163"/>
      <c r="EB45" s="163"/>
      <c r="EC45" s="163"/>
      <c r="ED45" s="164"/>
      <c r="EE45" s="164"/>
      <c r="EF45" s="164"/>
      <c r="EG45" s="164"/>
      <c r="EH45" s="164"/>
      <c r="EI45" s="164"/>
      <c r="EJ45" s="164"/>
      <c r="EK45" s="164"/>
      <c r="EL45" s="164"/>
      <c r="EM45" s="164"/>
      <c r="EN45" s="164"/>
      <c r="EO45" s="164"/>
      <c r="EP45" s="164"/>
      <c r="EQ45" s="164"/>
      <c r="ER45" s="164"/>
      <c r="ES45" s="164"/>
      <c r="ET45" s="164"/>
      <c r="EU45" s="164"/>
      <c r="EV45" s="164"/>
      <c r="EW45" s="164"/>
      <c r="EX45" s="164"/>
      <c r="EY45" s="164"/>
      <c r="EZ45" s="164"/>
      <c r="FA45" s="164"/>
      <c r="FB45" s="164"/>
      <c r="FC45" s="164"/>
      <c r="FD45" s="164"/>
      <c r="FE45" s="164"/>
      <c r="FF45" s="164"/>
      <c r="FG45" s="164"/>
      <c r="FH45" s="164"/>
      <c r="FI45" s="164"/>
    </row>
    <row r="46" spans="2:165" ht="5.25" customHeight="1">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1"/>
      <c r="AL46" s="31"/>
      <c r="AM46" s="31"/>
      <c r="AN46" s="31"/>
      <c r="AO46" s="31"/>
      <c r="AP46" s="31"/>
      <c r="AQ46" s="31"/>
      <c r="AR46" s="31"/>
      <c r="AS46" s="29"/>
      <c r="AT46" s="29"/>
      <c r="AU46" s="24"/>
      <c r="AV46" s="24"/>
      <c r="AW46" s="25"/>
      <c r="AX46" s="25"/>
      <c r="AY46" s="25"/>
      <c r="AZ46" s="25"/>
      <c r="BA46" s="25"/>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U46" s="183"/>
      <c r="CV46" s="183"/>
      <c r="CW46" s="183"/>
      <c r="CX46" s="183"/>
      <c r="CY46" s="183"/>
      <c r="CZ46" s="183"/>
      <c r="DA46" s="183"/>
      <c r="DB46" s="183"/>
      <c r="DC46" s="421"/>
      <c r="DD46" s="422"/>
      <c r="DE46" s="421"/>
      <c r="DF46" s="421"/>
      <c r="DG46" s="421"/>
      <c r="DH46" s="421"/>
      <c r="DI46" s="421"/>
      <c r="DJ46" s="421"/>
      <c r="DK46" s="421"/>
      <c r="DL46" s="421"/>
      <c r="DM46" s="421"/>
      <c r="DN46" s="421"/>
      <c r="DO46" s="421"/>
      <c r="DP46" s="163"/>
      <c r="DQ46" s="163"/>
      <c r="DR46" s="163"/>
      <c r="DS46" s="163"/>
      <c r="DT46" s="163"/>
      <c r="DU46" s="163"/>
      <c r="DV46" s="163"/>
      <c r="DW46" s="163"/>
      <c r="DX46" s="163"/>
      <c r="DY46" s="163"/>
      <c r="DZ46" s="163"/>
      <c r="EA46" s="163"/>
      <c r="EB46" s="163"/>
      <c r="EC46" s="163"/>
      <c r="ED46" s="164"/>
      <c r="EE46" s="164"/>
      <c r="EF46" s="164"/>
      <c r="EG46" s="164"/>
      <c r="EH46" s="164"/>
      <c r="EI46" s="164"/>
      <c r="EJ46" s="164"/>
      <c r="EK46" s="164"/>
      <c r="EL46" s="164"/>
      <c r="EM46" s="164"/>
      <c r="EN46" s="164"/>
      <c r="EO46" s="164"/>
      <c r="EP46" s="164"/>
      <c r="EQ46" s="164"/>
      <c r="ER46" s="164"/>
      <c r="ES46" s="164"/>
      <c r="ET46" s="164"/>
      <c r="EU46" s="164"/>
      <c r="EV46" s="164"/>
      <c r="EW46" s="164"/>
      <c r="EX46" s="164"/>
      <c r="EY46" s="164"/>
      <c r="EZ46" s="164"/>
      <c r="FA46" s="164"/>
      <c r="FB46" s="164"/>
      <c r="FC46" s="164"/>
      <c r="FD46" s="164"/>
      <c r="FE46" s="164"/>
      <c r="FF46" s="164"/>
      <c r="FG46" s="164"/>
      <c r="FH46" s="164"/>
      <c r="FI46" s="164"/>
    </row>
    <row r="47" spans="2:165" ht="16.5" customHeight="1">
      <c r="B47" s="670" t="s">
        <v>49</v>
      </c>
      <c r="C47" s="670"/>
      <c r="D47" s="670"/>
      <c r="E47" s="670"/>
      <c r="F47" s="670"/>
      <c r="G47" s="670"/>
      <c r="H47" s="670"/>
      <c r="I47" s="670"/>
      <c r="J47" s="670"/>
      <c r="K47" s="670"/>
      <c r="L47" s="670"/>
      <c r="M47" s="670"/>
      <c r="N47" s="670"/>
      <c r="O47" s="670"/>
      <c r="P47" s="670"/>
      <c r="Q47" s="670"/>
      <c r="R47" s="670"/>
      <c r="S47" s="670"/>
      <c r="T47" s="670"/>
      <c r="U47" s="670"/>
      <c r="V47" s="670"/>
      <c r="W47" s="670"/>
      <c r="X47" s="670"/>
      <c r="Y47" s="670"/>
      <c r="Z47" s="670"/>
      <c r="AA47" s="670"/>
      <c r="AB47" s="670"/>
      <c r="AC47" s="670"/>
      <c r="AD47" s="670"/>
      <c r="AE47" s="670"/>
      <c r="AF47" s="670"/>
      <c r="AG47" s="670"/>
      <c r="AH47" s="670"/>
      <c r="AI47" s="670"/>
      <c r="AJ47" s="670"/>
      <c r="AK47" s="670"/>
      <c r="AL47" s="670"/>
      <c r="AM47" s="670"/>
      <c r="AN47" s="670"/>
      <c r="AO47" s="670"/>
      <c r="AP47" s="670"/>
      <c r="AQ47" s="670"/>
      <c r="AR47" s="670"/>
      <c r="AS47" s="29"/>
      <c r="AT47" s="29"/>
      <c r="AU47" s="24"/>
      <c r="AV47" s="24"/>
      <c r="AW47" s="25"/>
      <c r="AX47" s="25"/>
      <c r="AY47" s="25"/>
      <c r="AZ47" s="25"/>
      <c r="BA47" s="25"/>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U47" s="183"/>
      <c r="CV47" s="183"/>
      <c r="CW47" s="183"/>
      <c r="CX47" s="183"/>
      <c r="CY47" s="183"/>
      <c r="CZ47" s="183"/>
      <c r="DA47" s="183"/>
      <c r="DB47" s="183"/>
      <c r="DC47" s="421"/>
      <c r="DD47" s="422"/>
      <c r="DE47" s="421"/>
      <c r="DF47" s="421"/>
      <c r="DG47" s="421"/>
      <c r="DH47" s="421"/>
      <c r="DI47" s="421"/>
      <c r="DJ47" s="421"/>
      <c r="DK47" s="421"/>
      <c r="DL47" s="421"/>
      <c r="DM47" s="421"/>
      <c r="DN47" s="421"/>
      <c r="DO47" s="421"/>
      <c r="DP47" s="163"/>
      <c r="DQ47" s="163"/>
      <c r="DR47" s="163"/>
      <c r="DS47" s="163"/>
      <c r="DT47" s="163"/>
      <c r="DU47" s="163"/>
      <c r="DV47" s="163"/>
      <c r="DW47" s="163"/>
      <c r="DX47" s="163"/>
      <c r="DY47" s="163"/>
      <c r="DZ47" s="163"/>
      <c r="EA47" s="163"/>
      <c r="EB47" s="163"/>
      <c r="EC47" s="163"/>
      <c r="ED47" s="164"/>
      <c r="EE47" s="164"/>
      <c r="EF47" s="164"/>
      <c r="EG47" s="164"/>
      <c r="EH47" s="164"/>
      <c r="EI47" s="164"/>
      <c r="EJ47" s="164"/>
      <c r="EK47" s="164"/>
      <c r="EL47" s="164"/>
      <c r="EM47" s="164"/>
      <c r="EN47" s="164"/>
      <c r="EO47" s="164"/>
      <c r="EP47" s="164"/>
      <c r="EQ47" s="164"/>
      <c r="ER47" s="164"/>
      <c r="ES47" s="164"/>
      <c r="ET47" s="164"/>
      <c r="EU47" s="164"/>
      <c r="EV47" s="164"/>
      <c r="EW47" s="164"/>
      <c r="EX47" s="164"/>
      <c r="EY47" s="164"/>
      <c r="EZ47" s="164"/>
      <c r="FA47" s="164"/>
      <c r="FB47" s="164"/>
      <c r="FC47" s="164"/>
      <c r="FD47" s="164"/>
      <c r="FE47" s="164"/>
      <c r="FF47" s="164"/>
      <c r="FG47" s="164"/>
      <c r="FH47" s="164"/>
      <c r="FI47" s="164"/>
    </row>
    <row r="48" spans="2:165" ht="16.5" customHeight="1">
      <c r="C48" s="10"/>
      <c r="D48" s="137" t="s">
        <v>65</v>
      </c>
      <c r="E48" s="138"/>
      <c r="F48" s="138"/>
      <c r="G48" s="138"/>
      <c r="H48" s="138"/>
      <c r="I48" s="138"/>
      <c r="J48" s="138"/>
      <c r="K48" s="138"/>
      <c r="L48" s="138"/>
      <c r="M48" s="138"/>
      <c r="N48" s="138"/>
      <c r="O48" s="10"/>
      <c r="P48" s="10"/>
      <c r="Q48" s="10"/>
      <c r="R48" s="10"/>
      <c r="S48" s="10"/>
      <c r="T48" s="10"/>
      <c r="U48" s="10"/>
      <c r="V48" s="10"/>
      <c r="W48" s="10"/>
      <c r="X48" s="10"/>
      <c r="Y48" s="10"/>
      <c r="Z48" s="10"/>
      <c r="AA48" s="10"/>
      <c r="AB48" s="10"/>
      <c r="AC48" s="10"/>
      <c r="AD48" s="10"/>
      <c r="AE48" s="10"/>
      <c r="AF48" s="10"/>
      <c r="AG48" s="10"/>
      <c r="AH48" s="10"/>
      <c r="AU48" s="24"/>
      <c r="AV48" s="24"/>
      <c r="AW48" s="32"/>
      <c r="AX48" s="32"/>
      <c r="AY48" s="25"/>
      <c r="AZ48" s="25"/>
      <c r="BA48" s="25"/>
      <c r="CU48" s="183"/>
      <c r="CV48" s="183"/>
      <c r="CW48" s="183"/>
      <c r="CX48" s="183"/>
      <c r="CY48" s="183"/>
      <c r="CZ48" s="183"/>
      <c r="DA48" s="183"/>
      <c r="DB48" s="183"/>
      <c r="DC48" s="421"/>
      <c r="DD48" s="422"/>
      <c r="DE48" s="421"/>
      <c r="DF48" s="421"/>
      <c r="DG48" s="421"/>
      <c r="DH48" s="421"/>
      <c r="DI48" s="421"/>
      <c r="DJ48" s="421"/>
      <c r="DK48" s="421"/>
      <c r="DL48" s="421"/>
      <c r="DM48" s="421"/>
      <c r="DN48" s="421"/>
      <c r="DO48" s="421"/>
      <c r="DP48" s="163"/>
      <c r="DQ48" s="163"/>
      <c r="DR48" s="163"/>
      <c r="DS48" s="163"/>
      <c r="DT48" s="163"/>
      <c r="DU48" s="163"/>
      <c r="DV48" s="163"/>
      <c r="DW48" s="163"/>
      <c r="DX48" s="163"/>
      <c r="DY48" s="163"/>
      <c r="DZ48" s="163"/>
      <c r="EA48" s="163"/>
      <c r="EB48" s="163"/>
      <c r="EC48" s="163"/>
      <c r="ED48" s="164"/>
      <c r="EE48" s="164"/>
      <c r="EF48" s="164"/>
      <c r="EG48" s="164"/>
      <c r="EH48" s="164"/>
      <c r="EI48" s="164"/>
      <c r="EJ48" s="164"/>
      <c r="EK48" s="164"/>
      <c r="EL48" s="164"/>
      <c r="EM48" s="164"/>
      <c r="EN48" s="164"/>
      <c r="EO48" s="164"/>
      <c r="EP48" s="164"/>
      <c r="EQ48" s="164"/>
      <c r="ER48" s="164"/>
      <c r="ES48" s="164"/>
      <c r="ET48" s="164"/>
      <c r="EU48" s="164"/>
      <c r="EV48" s="164"/>
      <c r="EW48" s="164"/>
      <c r="EX48" s="164"/>
      <c r="EY48" s="164"/>
      <c r="EZ48" s="164"/>
      <c r="FA48" s="164"/>
      <c r="FB48" s="164"/>
      <c r="FC48" s="164"/>
      <c r="FD48" s="164"/>
      <c r="FE48" s="164"/>
      <c r="FF48" s="164"/>
      <c r="FG48" s="164"/>
      <c r="FH48" s="164"/>
      <c r="FI48" s="164"/>
    </row>
    <row r="49" spans="2:165" ht="16.5" customHeight="1">
      <c r="C49" s="615" t="s">
        <v>31</v>
      </c>
      <c r="D49" s="615"/>
      <c r="E49" s="615"/>
      <c r="F49" s="615"/>
      <c r="G49" s="615"/>
      <c r="H49" s="615"/>
      <c r="I49" s="615"/>
      <c r="J49" s="615"/>
      <c r="K49" s="615"/>
      <c r="L49" s="615"/>
      <c r="M49" s="615"/>
      <c r="N49" s="615"/>
      <c r="O49" s="615"/>
      <c r="P49" s="615"/>
      <c r="Q49" s="615"/>
      <c r="R49" s="615"/>
      <c r="S49" s="615"/>
      <c r="T49" s="615"/>
      <c r="U49" s="615"/>
      <c r="V49" s="615"/>
      <c r="W49" s="615"/>
      <c r="X49" s="615"/>
      <c r="Y49" s="615"/>
      <c r="Z49" s="615"/>
      <c r="AA49" s="615"/>
      <c r="AB49" s="615"/>
      <c r="AC49" s="615"/>
      <c r="AD49" s="615"/>
      <c r="AE49" s="615"/>
      <c r="AF49" s="615"/>
      <c r="AG49" s="615"/>
      <c r="AH49" s="615"/>
      <c r="AI49" s="615"/>
      <c r="AJ49" s="615"/>
      <c r="AK49" s="615"/>
      <c r="AU49" s="24"/>
      <c r="AV49" s="32"/>
      <c r="AW49" s="32"/>
      <c r="AX49" s="32"/>
      <c r="AY49" s="32"/>
      <c r="AZ49" s="32"/>
      <c r="BA49" s="32"/>
      <c r="BB49" s="32"/>
      <c r="BC49" s="32"/>
      <c r="BD49" s="32"/>
      <c r="BE49" s="32"/>
      <c r="CU49" s="183"/>
      <c r="CV49" s="183"/>
      <c r="CW49" s="183"/>
      <c r="CX49" s="183"/>
      <c r="CY49" s="183"/>
      <c r="CZ49" s="183"/>
      <c r="DA49" s="183"/>
      <c r="DB49" s="183"/>
      <c r="DC49" s="421"/>
      <c r="DD49" s="422"/>
      <c r="DE49" s="421"/>
      <c r="DF49" s="421"/>
      <c r="DG49" s="421"/>
      <c r="DH49" s="421"/>
      <c r="DI49" s="421"/>
      <c r="DJ49" s="421"/>
      <c r="DK49" s="421"/>
      <c r="DL49" s="421"/>
      <c r="DM49" s="421"/>
      <c r="DN49" s="421"/>
      <c r="DO49" s="421"/>
      <c r="DP49" s="163"/>
      <c r="DQ49" s="163"/>
      <c r="DR49" s="163"/>
      <c r="DS49" s="163"/>
      <c r="DT49" s="163"/>
      <c r="DU49" s="163"/>
      <c r="DV49" s="163"/>
      <c r="DW49" s="163"/>
      <c r="DX49" s="163"/>
      <c r="DY49" s="163"/>
      <c r="DZ49" s="163"/>
      <c r="EA49" s="163"/>
      <c r="EB49" s="163"/>
      <c r="EC49" s="163"/>
      <c r="ED49" s="164"/>
      <c r="EE49" s="164"/>
      <c r="EF49" s="164"/>
      <c r="EG49" s="164"/>
      <c r="EH49" s="164"/>
      <c r="EI49" s="164"/>
      <c r="EJ49" s="164"/>
      <c r="EK49" s="164"/>
      <c r="EL49" s="164"/>
      <c r="EM49" s="164"/>
      <c r="EN49" s="164"/>
      <c r="EO49" s="164"/>
      <c r="EP49" s="164"/>
      <c r="EQ49" s="164"/>
      <c r="ER49" s="164"/>
      <c r="ES49" s="164"/>
      <c r="ET49" s="164"/>
      <c r="EU49" s="164"/>
      <c r="EV49" s="164"/>
      <c r="EW49" s="164"/>
      <c r="EX49" s="164"/>
      <c r="EY49" s="164"/>
      <c r="EZ49" s="164"/>
      <c r="FA49" s="164"/>
      <c r="FB49" s="164"/>
      <c r="FC49" s="164"/>
      <c r="FD49" s="164"/>
      <c r="FE49" s="164"/>
      <c r="FF49" s="164"/>
      <c r="FG49" s="164"/>
      <c r="FH49" s="164"/>
      <c r="FI49" s="164"/>
    </row>
    <row r="50" spans="2:165" ht="7.5" customHeight="1">
      <c r="C50" s="10"/>
      <c r="D50" s="10"/>
      <c r="E50" s="10"/>
      <c r="F50" s="10"/>
      <c r="G50" s="10"/>
      <c r="H50" s="10"/>
      <c r="I50" s="10"/>
      <c r="J50" s="10"/>
      <c r="K50" s="10"/>
      <c r="L50" s="10"/>
      <c r="M50" s="10"/>
      <c r="N50" s="10"/>
      <c r="O50" s="10"/>
      <c r="P50" s="10"/>
      <c r="Q50" s="10"/>
      <c r="R50" s="10"/>
      <c r="S50" s="9"/>
      <c r="T50" s="9"/>
      <c r="U50" s="9"/>
      <c r="V50" s="9"/>
      <c r="W50" s="9"/>
      <c r="X50" s="9"/>
      <c r="Y50" s="9"/>
      <c r="Z50" s="9"/>
      <c r="AA50" s="9"/>
      <c r="AB50" s="9"/>
      <c r="AC50" s="9"/>
      <c r="AD50" s="9"/>
      <c r="AE50" s="9"/>
      <c r="AF50" s="9"/>
      <c r="AG50" s="9"/>
      <c r="AH50" s="9"/>
      <c r="AI50" s="7"/>
      <c r="AJ50" s="7"/>
      <c r="AK50" s="7"/>
      <c r="AU50" s="24"/>
      <c r="AV50" s="32"/>
      <c r="AW50" s="32"/>
      <c r="AX50" s="32"/>
      <c r="AY50" s="32"/>
      <c r="AZ50" s="32"/>
      <c r="BA50" s="32"/>
      <c r="BB50" s="32"/>
      <c r="BC50" s="32"/>
      <c r="BD50" s="32"/>
      <c r="BE50" s="32"/>
      <c r="CU50" s="183"/>
      <c r="CV50" s="183"/>
      <c r="CW50" s="183"/>
      <c r="CX50" s="183"/>
      <c r="CY50" s="183"/>
      <c r="CZ50" s="183"/>
      <c r="DA50" s="183"/>
      <c r="DB50" s="183"/>
      <c r="DC50" s="421"/>
      <c r="DD50" s="422"/>
      <c r="DE50" s="421"/>
      <c r="DF50" s="421"/>
      <c r="DG50" s="421"/>
      <c r="DH50" s="421"/>
      <c r="DI50" s="421"/>
      <c r="DJ50" s="421"/>
      <c r="DK50" s="421"/>
      <c r="DL50" s="421"/>
      <c r="DM50" s="421"/>
      <c r="DN50" s="421"/>
      <c r="DO50" s="421"/>
      <c r="DP50" s="163"/>
      <c r="DQ50" s="163"/>
      <c r="DR50" s="163"/>
      <c r="DS50" s="163"/>
      <c r="DT50" s="163"/>
      <c r="DU50" s="163"/>
      <c r="DV50" s="163"/>
      <c r="DW50" s="163"/>
      <c r="DX50" s="163"/>
      <c r="DY50" s="163"/>
      <c r="DZ50" s="163"/>
      <c r="EA50" s="163"/>
      <c r="EB50" s="163"/>
      <c r="EC50" s="163"/>
      <c r="ED50" s="164"/>
      <c r="EE50" s="164"/>
      <c r="EF50" s="164"/>
      <c r="EG50" s="164"/>
      <c r="EH50" s="164"/>
      <c r="EI50" s="164"/>
      <c r="EJ50" s="164"/>
      <c r="EK50" s="164"/>
      <c r="EL50" s="164"/>
      <c r="EM50" s="164"/>
      <c r="EN50" s="164"/>
      <c r="EO50" s="164"/>
      <c r="EP50" s="164"/>
      <c r="EQ50" s="164"/>
      <c r="ER50" s="164"/>
      <c r="ES50" s="164"/>
      <c r="ET50" s="164"/>
      <c r="EU50" s="164"/>
      <c r="EV50" s="164"/>
      <c r="EW50" s="164"/>
      <c r="EX50" s="164"/>
      <c r="EY50" s="164"/>
      <c r="EZ50" s="164"/>
      <c r="FA50" s="164"/>
      <c r="FB50" s="164"/>
      <c r="FC50" s="164"/>
      <c r="FD50" s="164"/>
      <c r="FE50" s="164"/>
      <c r="FF50" s="164"/>
      <c r="FG50" s="164"/>
      <c r="FH50" s="164"/>
      <c r="FI50" s="164"/>
    </row>
    <row r="51" spans="2:165" ht="18.75">
      <c r="C51" s="2" t="s">
        <v>58</v>
      </c>
      <c r="D51" s="587" t="s">
        <v>57</v>
      </c>
      <c r="E51" s="588"/>
      <c r="F51" s="588"/>
      <c r="G51" s="588"/>
      <c r="H51" s="588"/>
      <c r="I51" s="588"/>
      <c r="J51" s="588"/>
      <c r="K51" s="588"/>
      <c r="L51" s="588"/>
      <c r="M51" s="588"/>
      <c r="N51" s="588"/>
      <c r="O51" s="588"/>
      <c r="P51" s="588"/>
      <c r="Q51" s="588"/>
      <c r="R51" s="589"/>
      <c r="S51" s="666"/>
      <c r="T51" s="667"/>
      <c r="U51" s="667"/>
      <c r="V51" s="667"/>
      <c r="W51" s="667"/>
      <c r="X51" s="667"/>
      <c r="Y51" s="667"/>
      <c r="Z51" s="667"/>
      <c r="AA51" s="667"/>
      <c r="AB51" s="667"/>
      <c r="AC51" s="667"/>
      <c r="AD51" s="667"/>
      <c r="AE51" s="667"/>
      <c r="AF51" s="667"/>
      <c r="AG51" s="667"/>
      <c r="AH51" s="667"/>
      <c r="AI51" s="667"/>
      <c r="AJ51" s="667"/>
      <c r="AK51" s="668"/>
      <c r="AL51" s="661" t="s">
        <v>47</v>
      </c>
      <c r="AM51" s="661"/>
      <c r="AN51" s="661"/>
      <c r="AO51" s="661"/>
      <c r="AP51" s="661"/>
      <c r="AQ51" s="661"/>
      <c r="AR51" s="662"/>
      <c r="AS51" s="435"/>
      <c r="AT51" s="1116">
        <f>VLOOKUP(S53,'גיליון 1'!$C$4:$D$6,2,FALSE)</f>
        <v>92</v>
      </c>
      <c r="AU51" s="1116"/>
      <c r="AV51" s="1117" t="s">
        <v>177</v>
      </c>
      <c r="AW51" s="1117"/>
      <c r="AX51" s="32"/>
      <c r="AY51" s="32"/>
      <c r="AZ51" s="32"/>
      <c r="BA51" s="32"/>
      <c r="BB51" s="32"/>
      <c r="BC51" s="32"/>
      <c r="BD51" s="32"/>
      <c r="BE51" s="32"/>
      <c r="CU51" s="183"/>
      <c r="CV51" s="183"/>
      <c r="CW51" s="183"/>
      <c r="CX51" s="183"/>
      <c r="CY51" s="183"/>
      <c r="CZ51" s="183"/>
      <c r="DA51" s="183"/>
      <c r="DB51" s="183"/>
      <c r="DC51" s="421"/>
      <c r="DD51" s="422"/>
      <c r="DE51" s="421"/>
      <c r="DF51" s="421"/>
      <c r="DG51" s="421"/>
      <c r="DH51" s="421"/>
      <c r="DI51" s="421"/>
      <c r="DJ51" s="421"/>
      <c r="DK51" s="421"/>
      <c r="DL51" s="421"/>
      <c r="DM51" s="421"/>
      <c r="DN51" s="421"/>
      <c r="DO51" s="421"/>
      <c r="DP51" s="163"/>
      <c r="DQ51" s="163"/>
      <c r="DR51" s="163"/>
      <c r="DS51" s="163"/>
      <c r="DT51" s="163"/>
      <c r="DU51" s="163"/>
      <c r="DV51" s="163"/>
      <c r="DW51" s="163"/>
      <c r="DX51" s="163"/>
      <c r="DY51" s="163"/>
      <c r="DZ51" s="163"/>
      <c r="EA51" s="163"/>
      <c r="EB51" s="163"/>
      <c r="EC51" s="163"/>
      <c r="ED51" s="164"/>
      <c r="EE51" s="164"/>
      <c r="EF51" s="164"/>
      <c r="EG51" s="164"/>
      <c r="EH51" s="164"/>
      <c r="EI51" s="164"/>
      <c r="EJ51" s="164"/>
      <c r="EK51" s="164"/>
      <c r="EL51" s="164"/>
      <c r="EM51" s="164"/>
      <c r="EN51" s="164"/>
      <c r="EO51" s="164"/>
      <c r="EP51" s="164"/>
      <c r="EQ51" s="164"/>
      <c r="ER51" s="164"/>
      <c r="ES51" s="164"/>
      <c r="ET51" s="164"/>
      <c r="EU51" s="164"/>
      <c r="EV51" s="164"/>
      <c r="EW51" s="164"/>
      <c r="EX51" s="164"/>
      <c r="EY51" s="164"/>
      <c r="EZ51" s="164"/>
      <c r="FA51" s="164"/>
      <c r="FB51" s="164"/>
      <c r="FC51" s="164"/>
      <c r="FD51" s="164"/>
      <c r="FE51" s="164"/>
      <c r="FF51" s="164"/>
      <c r="FG51" s="164"/>
      <c r="FH51" s="164"/>
      <c r="FI51" s="164"/>
    </row>
    <row r="52" spans="2:165" ht="7.5" customHeight="1">
      <c r="C52" s="2"/>
      <c r="D52" s="10"/>
      <c r="E52" s="10"/>
      <c r="F52" s="10"/>
      <c r="G52" s="10"/>
      <c r="H52" s="10"/>
      <c r="I52" s="10"/>
      <c r="J52" s="10"/>
      <c r="K52" s="10"/>
      <c r="L52" s="10"/>
      <c r="M52" s="10"/>
      <c r="N52" s="10"/>
      <c r="O52" s="10"/>
      <c r="P52" s="10"/>
      <c r="Q52" s="10"/>
      <c r="R52" s="10"/>
      <c r="S52" s="10"/>
      <c r="T52" s="9"/>
      <c r="U52" s="9"/>
      <c r="V52" s="9"/>
      <c r="W52" s="9"/>
      <c r="X52" s="9"/>
      <c r="Y52" s="9"/>
      <c r="Z52" s="9"/>
      <c r="AA52" s="9"/>
      <c r="AB52" s="9"/>
      <c r="AC52" s="9"/>
      <c r="AD52" s="9"/>
      <c r="AE52" s="9"/>
      <c r="AF52" s="9"/>
      <c r="AG52" s="9"/>
      <c r="AH52" s="9"/>
      <c r="AI52" s="7"/>
      <c r="AJ52" s="7"/>
      <c r="AK52" s="7"/>
      <c r="AL52" s="33"/>
      <c r="AM52" s="33"/>
      <c r="AN52" s="33"/>
      <c r="AO52" s="33"/>
      <c r="AP52" s="33"/>
      <c r="AQ52" s="33"/>
      <c r="AR52" s="33"/>
      <c r="AS52" s="362"/>
      <c r="AT52" s="362"/>
      <c r="AU52" s="362"/>
      <c r="CU52" s="183"/>
      <c r="CV52" s="183"/>
      <c r="CW52" s="183"/>
      <c r="CX52" s="183"/>
      <c r="CY52" s="183"/>
      <c r="CZ52" s="183"/>
      <c r="DA52" s="183"/>
      <c r="DB52" s="183"/>
      <c r="DC52" s="421"/>
      <c r="DD52" s="422"/>
      <c r="DE52" s="421"/>
      <c r="DF52" s="421"/>
      <c r="DG52" s="421"/>
      <c r="DH52" s="421"/>
      <c r="DI52" s="421"/>
      <c r="DJ52" s="421"/>
      <c r="DK52" s="421"/>
      <c r="DL52" s="421"/>
      <c r="DM52" s="421"/>
      <c r="DN52" s="421"/>
      <c r="DO52" s="421"/>
      <c r="DP52" s="163"/>
      <c r="DQ52" s="163"/>
      <c r="DR52" s="163"/>
      <c r="DS52" s="163"/>
      <c r="DT52" s="163"/>
      <c r="DU52" s="163"/>
      <c r="DV52" s="163"/>
      <c r="DW52" s="163"/>
      <c r="DX52" s="163"/>
      <c r="DY52" s="163"/>
      <c r="DZ52" s="163"/>
      <c r="EA52" s="163"/>
      <c r="EB52" s="163"/>
      <c r="EC52" s="163"/>
      <c r="ED52" s="164"/>
      <c r="EE52" s="164"/>
      <c r="EF52" s="164"/>
      <c r="EG52" s="164"/>
      <c r="EH52" s="164"/>
      <c r="EI52" s="164"/>
      <c r="EJ52" s="164"/>
      <c r="EK52" s="164"/>
      <c r="EL52" s="164"/>
      <c r="EM52" s="164"/>
      <c r="EN52" s="164"/>
      <c r="EO52" s="164"/>
      <c r="EP52" s="164"/>
      <c r="EQ52" s="164"/>
      <c r="ER52" s="164"/>
      <c r="ES52" s="164"/>
      <c r="ET52" s="164"/>
      <c r="EU52" s="164"/>
      <c r="EV52" s="164"/>
      <c r="EW52" s="164"/>
      <c r="EX52" s="164"/>
      <c r="EY52" s="164"/>
      <c r="EZ52" s="164"/>
      <c r="FA52" s="164"/>
      <c r="FB52" s="164"/>
      <c r="FC52" s="164"/>
      <c r="FD52" s="164"/>
      <c r="FE52" s="164"/>
      <c r="FF52" s="164"/>
      <c r="FG52" s="164"/>
      <c r="FH52" s="164"/>
      <c r="FI52" s="164"/>
    </row>
    <row r="53" spans="2:165" ht="18.75">
      <c r="C53" s="2" t="s">
        <v>59</v>
      </c>
      <c r="D53" s="587" t="s">
        <v>44</v>
      </c>
      <c r="E53" s="588"/>
      <c r="F53" s="588"/>
      <c r="G53" s="588"/>
      <c r="H53" s="588"/>
      <c r="I53" s="588"/>
      <c r="J53" s="588"/>
      <c r="K53" s="588"/>
      <c r="L53" s="588"/>
      <c r="M53" s="588"/>
      <c r="N53" s="588"/>
      <c r="O53" s="588"/>
      <c r="P53" s="588"/>
      <c r="Q53" s="588"/>
      <c r="R53" s="589"/>
      <c r="S53" s="642" t="s">
        <v>190</v>
      </c>
      <c r="T53" s="642"/>
      <c r="U53" s="642"/>
      <c r="V53" s="642"/>
      <c r="W53" s="642"/>
      <c r="X53" s="642"/>
      <c r="Y53" s="642"/>
      <c r="Z53" s="642"/>
      <c r="AA53" s="642"/>
      <c r="AB53" s="642"/>
      <c r="AC53" s="642"/>
      <c r="AD53" s="642"/>
      <c r="AE53" s="642"/>
      <c r="AF53" s="642"/>
      <c r="AG53" s="642"/>
      <c r="AH53" s="642"/>
      <c r="AI53" s="642"/>
      <c r="AJ53" s="642"/>
      <c r="AK53" s="643"/>
      <c r="AL53" s="663" t="s">
        <v>120</v>
      </c>
      <c r="AM53" s="663"/>
      <c r="AN53" s="663"/>
      <c r="AO53" s="663"/>
      <c r="AP53" s="663"/>
      <c r="AQ53" s="663"/>
      <c r="AR53" s="659"/>
      <c r="AS53" s="362">
        <f>IF(ISBLANK(S53),0,1)</f>
        <v>1</v>
      </c>
      <c r="AT53" s="362"/>
      <c r="AU53" s="362"/>
      <c r="CU53" s="183"/>
      <c r="CV53" s="183"/>
      <c r="CW53" s="183"/>
      <c r="CX53" s="183"/>
      <c r="CY53" s="183"/>
      <c r="CZ53" s="183"/>
      <c r="DA53" s="183"/>
      <c r="DB53" s="183"/>
      <c r="DC53" s="421"/>
      <c r="DD53" s="422"/>
      <c r="DE53" s="421"/>
      <c r="DF53" s="421"/>
      <c r="DG53" s="421"/>
      <c r="DH53" s="421"/>
      <c r="DI53" s="421"/>
      <c r="DJ53" s="421"/>
      <c r="DK53" s="421"/>
      <c r="DL53" s="421"/>
      <c r="DM53" s="421"/>
      <c r="DN53" s="421"/>
      <c r="DO53" s="421"/>
      <c r="DP53" s="163"/>
      <c r="DQ53" s="163"/>
      <c r="DR53" s="163"/>
      <c r="DS53" s="163"/>
      <c r="DT53" s="163"/>
      <c r="DU53" s="163"/>
      <c r="DV53" s="163"/>
      <c r="DW53" s="163"/>
      <c r="DX53" s="163"/>
      <c r="DY53" s="163"/>
      <c r="DZ53" s="163"/>
      <c r="EA53" s="163"/>
      <c r="EB53" s="163"/>
      <c r="EC53" s="163"/>
      <c r="ED53" s="164"/>
      <c r="EE53" s="164"/>
      <c r="EF53" s="164"/>
      <c r="EG53" s="164"/>
      <c r="EH53" s="164"/>
      <c r="EI53" s="164"/>
      <c r="EJ53" s="164"/>
      <c r="EK53" s="164"/>
      <c r="EL53" s="164"/>
      <c r="EM53" s="164"/>
      <c r="EN53" s="164"/>
      <c r="EO53" s="164"/>
      <c r="EP53" s="164"/>
      <c r="EQ53" s="164"/>
      <c r="ER53" s="164"/>
      <c r="ES53" s="164"/>
      <c r="ET53" s="164"/>
      <c r="EU53" s="164"/>
      <c r="EV53" s="164"/>
      <c r="EW53" s="164"/>
      <c r="EX53" s="164"/>
      <c r="EY53" s="164"/>
      <c r="EZ53" s="164"/>
      <c r="FA53" s="164"/>
      <c r="FB53" s="164"/>
      <c r="FC53" s="164"/>
      <c r="FD53" s="164"/>
      <c r="FE53" s="164"/>
      <c r="FF53" s="164"/>
      <c r="FG53" s="164"/>
      <c r="FH53" s="164"/>
      <c r="FI53" s="164"/>
    </row>
    <row r="54" spans="2:165" ht="7.5" customHeight="1">
      <c r="C54" s="2"/>
      <c r="D54" s="10"/>
      <c r="E54" s="10"/>
      <c r="F54" s="10"/>
      <c r="G54" s="10"/>
      <c r="H54" s="10"/>
      <c r="I54" s="10"/>
      <c r="J54" s="10"/>
      <c r="K54" s="10"/>
      <c r="L54" s="10"/>
      <c r="M54" s="10"/>
      <c r="N54" s="10"/>
      <c r="O54" s="10"/>
      <c r="P54" s="10"/>
      <c r="Q54" s="10"/>
      <c r="R54" s="10"/>
      <c r="S54" s="10"/>
      <c r="T54" s="9"/>
      <c r="U54" s="9"/>
      <c r="V54" s="9"/>
      <c r="W54" s="9"/>
      <c r="X54" s="9"/>
      <c r="Y54" s="9"/>
      <c r="Z54" s="9"/>
      <c r="AA54" s="9"/>
      <c r="AB54" s="9"/>
      <c r="AC54" s="9"/>
      <c r="AD54" s="9"/>
      <c r="AE54" s="9"/>
      <c r="AF54" s="9"/>
      <c r="AG54" s="9"/>
      <c r="AH54" s="9"/>
      <c r="AI54" s="7"/>
      <c r="AJ54" s="7"/>
      <c r="AK54" s="7"/>
      <c r="AL54" s="33"/>
      <c r="AM54" s="33"/>
      <c r="AN54" s="33"/>
      <c r="AO54" s="33"/>
      <c r="AP54" s="33"/>
      <c r="AQ54" s="33"/>
      <c r="AR54" s="33"/>
      <c r="AS54" s="362"/>
      <c r="AT54" s="362"/>
      <c r="AU54" s="362"/>
      <c r="CU54" s="183"/>
      <c r="CV54" s="183"/>
      <c r="CW54" s="183"/>
      <c r="CX54" s="183"/>
      <c r="CY54" s="183"/>
      <c r="CZ54" s="183"/>
      <c r="DA54" s="183"/>
      <c r="DB54" s="183"/>
      <c r="DC54" s="421"/>
      <c r="DD54" s="422"/>
      <c r="DE54" s="421"/>
      <c r="DF54" s="421"/>
      <c r="DG54" s="421"/>
      <c r="DH54" s="421"/>
      <c r="DI54" s="421"/>
      <c r="DJ54" s="421"/>
      <c r="DK54" s="421"/>
      <c r="DL54" s="421"/>
      <c r="DM54" s="421"/>
      <c r="DN54" s="421"/>
      <c r="DO54" s="421"/>
      <c r="DP54" s="163"/>
      <c r="DQ54" s="163"/>
      <c r="DR54" s="163"/>
      <c r="DS54" s="163"/>
      <c r="DT54" s="163"/>
      <c r="DU54" s="163"/>
      <c r="DV54" s="163"/>
      <c r="DW54" s="163"/>
      <c r="DX54" s="163"/>
      <c r="DY54" s="163"/>
      <c r="DZ54" s="163"/>
      <c r="EA54" s="163"/>
      <c r="EB54" s="163"/>
      <c r="EC54" s="163"/>
      <c r="ED54" s="164"/>
      <c r="EE54" s="164"/>
      <c r="EF54" s="164"/>
      <c r="EG54" s="164"/>
      <c r="EH54" s="164"/>
      <c r="EI54" s="164"/>
      <c r="EJ54" s="164"/>
      <c r="EK54" s="164"/>
      <c r="EL54" s="164"/>
      <c r="EM54" s="164"/>
      <c r="EN54" s="164"/>
      <c r="EO54" s="164"/>
      <c r="EP54" s="164"/>
      <c r="EQ54" s="164"/>
      <c r="ER54" s="164"/>
      <c r="ES54" s="164"/>
      <c r="ET54" s="164"/>
      <c r="EU54" s="164"/>
      <c r="EV54" s="164"/>
      <c r="EW54" s="164"/>
      <c r="EX54" s="164"/>
      <c r="EY54" s="164"/>
      <c r="EZ54" s="164"/>
      <c r="FA54" s="164"/>
      <c r="FB54" s="164"/>
      <c r="FC54" s="164"/>
      <c r="FD54" s="164"/>
      <c r="FE54" s="164"/>
      <c r="FF54" s="164"/>
      <c r="FG54" s="164"/>
      <c r="FH54" s="164"/>
      <c r="FI54" s="164"/>
    </row>
    <row r="55" spans="2:165" ht="18.75">
      <c r="C55" s="2" t="s">
        <v>60</v>
      </c>
      <c r="D55" s="587" t="s">
        <v>55</v>
      </c>
      <c r="E55" s="588"/>
      <c r="F55" s="588"/>
      <c r="G55" s="588"/>
      <c r="H55" s="588"/>
      <c r="I55" s="588"/>
      <c r="J55" s="588"/>
      <c r="K55" s="588"/>
      <c r="L55" s="588"/>
      <c r="M55" s="588"/>
      <c r="N55" s="588"/>
      <c r="O55" s="588"/>
      <c r="P55" s="588"/>
      <c r="Q55" s="588"/>
      <c r="R55" s="589"/>
      <c r="S55" s="664"/>
      <c r="T55" s="664"/>
      <c r="U55" s="664"/>
      <c r="V55" s="664"/>
      <c r="W55" s="664"/>
      <c r="X55" s="664"/>
      <c r="Y55" s="664"/>
      <c r="Z55" s="664"/>
      <c r="AA55" s="664"/>
      <c r="AB55" s="664"/>
      <c r="AC55" s="664"/>
      <c r="AD55" s="664"/>
      <c r="AE55" s="664"/>
      <c r="AF55" s="664"/>
      <c r="AG55" s="664"/>
      <c r="AH55" s="664"/>
      <c r="AI55" s="664"/>
      <c r="AJ55" s="664"/>
      <c r="AK55" s="665"/>
      <c r="AL55" s="659" t="s">
        <v>47</v>
      </c>
      <c r="AM55" s="660"/>
      <c r="AN55" s="660"/>
      <c r="AO55" s="660"/>
      <c r="AP55" s="660"/>
      <c r="AQ55" s="660"/>
      <c r="AR55" s="660"/>
      <c r="AS55" s="362">
        <f>IF(ISBLANK(S55),0,1)</f>
        <v>0</v>
      </c>
      <c r="AT55" s="362"/>
      <c r="AU55" s="362"/>
      <c r="CU55" s="183"/>
      <c r="CV55" s="183"/>
      <c r="CW55" s="183"/>
      <c r="CX55" s="183"/>
      <c r="CY55" s="183"/>
      <c r="CZ55" s="183"/>
      <c r="DA55" s="183"/>
      <c r="DB55" s="183"/>
      <c r="DC55" s="421"/>
      <c r="DD55" s="422"/>
      <c r="DE55" s="421"/>
      <c r="DF55" s="421"/>
      <c r="DG55" s="421"/>
      <c r="DH55" s="421"/>
      <c r="DI55" s="421"/>
      <c r="DJ55" s="421"/>
      <c r="DK55" s="421"/>
      <c r="DL55" s="421"/>
      <c r="DM55" s="421"/>
      <c r="DN55" s="421"/>
      <c r="DO55" s="421"/>
      <c r="DP55" s="163"/>
      <c r="DQ55" s="163"/>
      <c r="DR55" s="163"/>
      <c r="DS55" s="163"/>
      <c r="DT55" s="163"/>
      <c r="DU55" s="163"/>
      <c r="DV55" s="163"/>
      <c r="DW55" s="163"/>
      <c r="DX55" s="163"/>
      <c r="DY55" s="163"/>
      <c r="DZ55" s="163"/>
      <c r="EA55" s="163"/>
      <c r="EB55" s="163"/>
      <c r="EC55" s="163"/>
      <c r="ED55" s="164"/>
      <c r="EE55" s="164"/>
      <c r="EF55" s="164"/>
      <c r="EG55" s="164"/>
      <c r="EH55" s="164"/>
      <c r="EI55" s="164"/>
      <c r="EJ55" s="164"/>
      <c r="EK55" s="164"/>
      <c r="EL55" s="164"/>
      <c r="EM55" s="164"/>
      <c r="EN55" s="164"/>
      <c r="EO55" s="164"/>
      <c r="EP55" s="164"/>
      <c r="EQ55" s="164"/>
      <c r="ER55" s="164"/>
      <c r="ES55" s="164"/>
      <c r="ET55" s="164"/>
      <c r="EU55" s="164"/>
      <c r="EV55" s="164"/>
      <c r="EW55" s="164"/>
      <c r="EX55" s="164"/>
      <c r="EY55" s="164"/>
      <c r="EZ55" s="164"/>
      <c r="FA55" s="164"/>
      <c r="FB55" s="164"/>
      <c r="FC55" s="164"/>
      <c r="FD55" s="164"/>
      <c r="FE55" s="164"/>
      <c r="FF55" s="164"/>
      <c r="FG55" s="164"/>
      <c r="FH55" s="164"/>
      <c r="FI55" s="164"/>
    </row>
    <row r="56" spans="2:165" ht="7.5" customHeight="1">
      <c r="C56" s="2"/>
      <c r="D56" s="10"/>
      <c r="E56" s="10"/>
      <c r="F56" s="10"/>
      <c r="G56" s="10"/>
      <c r="H56" s="10"/>
      <c r="I56" s="10"/>
      <c r="J56" s="10"/>
      <c r="K56" s="10"/>
      <c r="L56" s="10"/>
      <c r="M56" s="10"/>
      <c r="N56" s="10"/>
      <c r="O56" s="10"/>
      <c r="P56" s="10"/>
      <c r="Q56" s="10"/>
      <c r="R56" s="10"/>
      <c r="S56" s="10"/>
      <c r="T56" s="9"/>
      <c r="U56" s="9"/>
      <c r="V56" s="9"/>
      <c r="W56" s="9"/>
      <c r="X56" s="9"/>
      <c r="Y56" s="9"/>
      <c r="Z56" s="9"/>
      <c r="AA56" s="9"/>
      <c r="AB56" s="9"/>
      <c r="AC56" s="9"/>
      <c r="AD56" s="9"/>
      <c r="AE56" s="9"/>
      <c r="AF56" s="9"/>
      <c r="AG56" s="9"/>
      <c r="AH56" s="9"/>
      <c r="AI56" s="7"/>
      <c r="AJ56" s="7"/>
      <c r="AK56" s="7"/>
      <c r="AL56" s="33"/>
      <c r="AM56" s="33"/>
      <c r="AN56" s="33"/>
      <c r="AO56" s="33"/>
      <c r="AP56" s="33"/>
      <c r="AQ56" s="33"/>
      <c r="AR56" s="33"/>
      <c r="AS56" s="362"/>
      <c r="AT56" s="362"/>
      <c r="AU56" s="362"/>
      <c r="CU56" s="183"/>
      <c r="CV56" s="183"/>
      <c r="CW56" s="183"/>
      <c r="CX56" s="183"/>
      <c r="CY56" s="183"/>
      <c r="CZ56" s="183"/>
      <c r="DA56" s="183"/>
      <c r="DB56" s="183"/>
      <c r="DC56" s="421"/>
      <c r="DD56" s="421"/>
      <c r="DE56" s="421"/>
      <c r="DF56" s="421"/>
      <c r="DG56" s="421"/>
      <c r="DH56" s="421"/>
      <c r="DI56" s="421"/>
      <c r="DJ56" s="421"/>
      <c r="DK56" s="421"/>
      <c r="DL56" s="421"/>
      <c r="DM56" s="421"/>
      <c r="DN56" s="421"/>
      <c r="DO56" s="421"/>
      <c r="DP56" s="163"/>
      <c r="DQ56" s="163"/>
      <c r="DR56" s="163"/>
      <c r="DS56" s="163"/>
      <c r="DT56" s="163"/>
      <c r="DU56" s="163"/>
      <c r="DV56" s="163"/>
      <c r="DW56" s="163"/>
      <c r="DX56" s="163"/>
      <c r="DY56" s="163"/>
      <c r="DZ56" s="163"/>
      <c r="EA56" s="163"/>
      <c r="EB56" s="163"/>
      <c r="EC56" s="163"/>
      <c r="ED56" s="164"/>
      <c r="EE56" s="164"/>
      <c r="EF56" s="164"/>
      <c r="EG56" s="164"/>
      <c r="EH56" s="164"/>
      <c r="EI56" s="164"/>
      <c r="EJ56" s="164"/>
      <c r="EK56" s="164"/>
      <c r="EL56" s="164"/>
      <c r="EM56" s="164"/>
      <c r="EN56" s="164"/>
      <c r="EO56" s="164"/>
      <c r="EP56" s="164"/>
      <c r="EQ56" s="164"/>
      <c r="ER56" s="164"/>
      <c r="ES56" s="164"/>
      <c r="ET56" s="164"/>
      <c r="EU56" s="164"/>
      <c r="EV56" s="164"/>
      <c r="EW56" s="164"/>
      <c r="EX56" s="164"/>
      <c r="EY56" s="164"/>
      <c r="EZ56" s="164"/>
      <c r="FA56" s="164"/>
      <c r="FB56" s="164"/>
      <c r="FC56" s="164"/>
      <c r="FD56" s="164"/>
      <c r="FE56" s="164"/>
      <c r="FF56" s="164"/>
      <c r="FG56" s="164"/>
      <c r="FH56" s="164"/>
      <c r="FI56" s="164"/>
    </row>
    <row r="57" spans="2:165" ht="19.5" customHeight="1">
      <c r="C57" s="2" t="s">
        <v>61</v>
      </c>
      <c r="D57" s="587" t="s">
        <v>37</v>
      </c>
      <c r="E57" s="588"/>
      <c r="F57" s="588"/>
      <c r="G57" s="588"/>
      <c r="H57" s="588"/>
      <c r="I57" s="588"/>
      <c r="J57" s="588"/>
      <c r="K57" s="588"/>
      <c r="L57" s="588"/>
      <c r="M57" s="588"/>
      <c r="N57" s="588"/>
      <c r="O57" s="588"/>
      <c r="P57" s="588"/>
      <c r="Q57" s="588"/>
      <c r="R57" s="589"/>
      <c r="S57" s="647"/>
      <c r="T57" s="647"/>
      <c r="U57" s="647"/>
      <c r="V57" s="647"/>
      <c r="W57" s="647"/>
      <c r="X57" s="647"/>
      <c r="Y57" s="647"/>
      <c r="Z57" s="647"/>
      <c r="AA57" s="571" t="s">
        <v>38</v>
      </c>
      <c r="AB57" s="572"/>
      <c r="AC57" s="572"/>
      <c r="AD57" s="572"/>
      <c r="AE57" s="614"/>
      <c r="AF57" s="647"/>
      <c r="AG57" s="647"/>
      <c r="AH57" s="647"/>
      <c r="AI57" s="647"/>
      <c r="AJ57" s="647"/>
      <c r="AK57" s="647"/>
      <c r="AL57" s="659" t="s">
        <v>163</v>
      </c>
      <c r="AM57" s="660"/>
      <c r="AN57" s="660"/>
      <c r="AO57" s="660"/>
      <c r="AP57" s="660"/>
      <c r="AQ57" s="660"/>
      <c r="AR57" s="660"/>
      <c r="AS57" s="362">
        <f>IF(ISBLANK(S57),0,1)</f>
        <v>0</v>
      </c>
      <c r="AT57" s="362"/>
      <c r="AU57" s="362"/>
      <c r="CU57" s="183"/>
      <c r="CV57" s="183"/>
      <c r="CW57" s="183"/>
      <c r="CX57" s="183"/>
      <c r="CY57" s="183"/>
      <c r="CZ57" s="183"/>
      <c r="DA57" s="183"/>
      <c r="DB57" s="183"/>
      <c r="DC57" s="421"/>
      <c r="DD57" s="421"/>
      <c r="DE57" s="421"/>
      <c r="DF57" s="421"/>
      <c r="DG57" s="421"/>
      <c r="DH57" s="421"/>
      <c r="DI57" s="421"/>
      <c r="DJ57" s="421"/>
      <c r="DK57" s="421"/>
      <c r="DL57" s="421"/>
      <c r="DM57" s="421"/>
      <c r="DN57" s="421"/>
      <c r="DO57" s="421"/>
      <c r="DP57" s="163"/>
      <c r="DQ57" s="163"/>
      <c r="DR57" s="163"/>
      <c r="DS57" s="163"/>
      <c r="DT57" s="163"/>
      <c r="DU57" s="163"/>
      <c r="DV57" s="163"/>
      <c r="DW57" s="163"/>
      <c r="DX57" s="163"/>
      <c r="DY57" s="163"/>
      <c r="DZ57" s="163"/>
      <c r="EA57" s="163"/>
      <c r="EB57" s="163"/>
      <c r="EC57" s="163"/>
      <c r="ED57" s="164"/>
      <c r="EE57" s="164"/>
      <c r="EF57" s="164"/>
      <c r="EG57" s="164"/>
      <c r="EH57" s="164"/>
      <c r="EI57" s="164"/>
      <c r="EJ57" s="164"/>
      <c r="EK57" s="164"/>
      <c r="EL57" s="164"/>
      <c r="EM57" s="164"/>
      <c r="EN57" s="164"/>
      <c r="EO57" s="164"/>
      <c r="EP57" s="164"/>
      <c r="EQ57" s="164"/>
      <c r="ER57" s="164"/>
      <c r="ES57" s="164"/>
      <c r="ET57" s="164"/>
      <c r="EU57" s="164"/>
      <c r="EV57" s="164"/>
      <c r="EW57" s="164"/>
      <c r="EX57" s="164"/>
      <c r="EY57" s="164"/>
      <c r="EZ57" s="164"/>
      <c r="FA57" s="164"/>
      <c r="FB57" s="164"/>
      <c r="FC57" s="164"/>
      <c r="FD57" s="164"/>
      <c r="FE57" s="164"/>
      <c r="FF57" s="164"/>
      <c r="FG57" s="164"/>
      <c r="FH57" s="164"/>
      <c r="FI57" s="164"/>
    </row>
    <row r="58" spans="2:165" ht="15" customHeight="1">
      <c r="C58" s="10"/>
      <c r="D58" s="10"/>
      <c r="E58" s="10"/>
      <c r="F58" s="10"/>
      <c r="G58" s="10"/>
      <c r="H58" s="10"/>
      <c r="I58" s="10"/>
      <c r="J58" s="10"/>
      <c r="K58" s="10"/>
      <c r="L58" s="10"/>
      <c r="M58" s="10"/>
      <c r="N58" s="10"/>
      <c r="O58" s="10"/>
      <c r="P58" s="10"/>
      <c r="Q58" s="10"/>
      <c r="R58" s="10"/>
      <c r="S58" s="9"/>
      <c r="Z58" s="9"/>
      <c r="AA58" s="9"/>
      <c r="AB58" s="9"/>
      <c r="AC58" s="34"/>
      <c r="AD58" s="9"/>
      <c r="AE58" s="9"/>
      <c r="AF58" s="9"/>
      <c r="AG58" s="9"/>
      <c r="AH58" s="9"/>
      <c r="AI58" s="7"/>
      <c r="AJ58" s="7"/>
      <c r="AK58" s="7"/>
      <c r="AS58" s="362">
        <f>IF(ISBLANK(AF57),0,1)</f>
        <v>0</v>
      </c>
      <c r="AT58" s="362"/>
      <c r="AU58" s="362"/>
      <c r="CU58" s="183"/>
      <c r="CV58" s="183"/>
      <c r="CW58" s="183"/>
      <c r="CX58" s="183"/>
      <c r="CY58" s="183"/>
      <c r="CZ58" s="183"/>
      <c r="DA58" s="183"/>
      <c r="DB58" s="183"/>
      <c r="DC58" s="421"/>
      <c r="DD58" s="421"/>
      <c r="DE58" s="421"/>
      <c r="DF58" s="421"/>
      <c r="DG58" s="421"/>
      <c r="DH58" s="421"/>
      <c r="DI58" s="421"/>
      <c r="DJ58" s="421"/>
      <c r="DK58" s="421"/>
      <c r="DL58" s="421"/>
      <c r="DM58" s="421"/>
      <c r="DN58" s="421"/>
      <c r="DO58" s="421"/>
      <c r="DP58" s="163"/>
      <c r="DQ58" s="163"/>
      <c r="DR58" s="163"/>
      <c r="DS58" s="163"/>
      <c r="DT58" s="163"/>
      <c r="DU58" s="163"/>
      <c r="DV58" s="163"/>
      <c r="DW58" s="163"/>
      <c r="DX58" s="163"/>
      <c r="DY58" s="163"/>
      <c r="DZ58" s="163"/>
      <c r="EA58" s="163"/>
      <c r="EB58" s="163"/>
      <c r="EC58" s="163"/>
      <c r="ED58" s="164"/>
      <c r="EE58" s="164"/>
      <c r="EF58" s="164"/>
      <c r="EG58" s="164"/>
      <c r="EH58" s="164"/>
      <c r="EI58" s="164"/>
      <c r="EJ58" s="164"/>
      <c r="EK58" s="164"/>
      <c r="EL58" s="164"/>
      <c r="EM58" s="164"/>
      <c r="EN58" s="164"/>
      <c r="EO58" s="164"/>
      <c r="EP58" s="164"/>
      <c r="EQ58" s="164"/>
      <c r="ER58" s="164"/>
      <c r="ES58" s="164"/>
      <c r="ET58" s="164"/>
      <c r="EU58" s="164"/>
      <c r="EV58" s="164"/>
      <c r="EW58" s="164"/>
      <c r="EX58" s="164"/>
      <c r="EY58" s="164"/>
      <c r="EZ58" s="164"/>
      <c r="FA58" s="164"/>
      <c r="FB58" s="164"/>
      <c r="FC58" s="164"/>
      <c r="FD58" s="164"/>
      <c r="FE58" s="164"/>
      <c r="FF58" s="164"/>
      <c r="FG58" s="164"/>
      <c r="FH58" s="164"/>
      <c r="FI58" s="164"/>
    </row>
    <row r="59" spans="2:165" ht="16.5" customHeight="1">
      <c r="B59" s="6"/>
      <c r="C59" s="35"/>
      <c r="D59" s="571" t="s">
        <v>48</v>
      </c>
      <c r="E59" s="572"/>
      <c r="F59" s="572"/>
      <c r="G59" s="572"/>
      <c r="H59" s="572"/>
      <c r="I59" s="572"/>
      <c r="J59" s="572"/>
      <c r="K59" s="572"/>
      <c r="L59" s="572"/>
      <c r="M59" s="572"/>
      <c r="N59" s="572"/>
      <c r="O59" s="572"/>
      <c r="P59" s="572"/>
      <c r="Q59" s="572"/>
      <c r="R59" s="614"/>
      <c r="S59" s="671" t="s">
        <v>164</v>
      </c>
      <c r="T59" s="671"/>
      <c r="U59" s="671"/>
      <c r="V59" s="671"/>
      <c r="W59" s="671"/>
      <c r="X59" s="671"/>
      <c r="Y59" s="671"/>
      <c r="Z59" s="671"/>
      <c r="AA59" s="671"/>
      <c r="AB59" s="671"/>
      <c r="AC59" s="671"/>
      <c r="AD59" s="671"/>
      <c r="AE59" s="671"/>
      <c r="AF59" s="671"/>
      <c r="AG59" s="671"/>
      <c r="AH59" s="671"/>
      <c r="AI59" s="671"/>
      <c r="AJ59" s="671"/>
      <c r="AK59" s="672"/>
      <c r="AN59" s="366"/>
      <c r="AO59" s="366"/>
      <c r="AP59" s="366"/>
      <c r="AQ59" s="366"/>
      <c r="AS59" s="365">
        <f>SUM(AS51:AS58)</f>
        <v>1</v>
      </c>
      <c r="AT59" s="365"/>
      <c r="AU59" s="362"/>
      <c r="AW59" s="5"/>
      <c r="AX59" s="5"/>
      <c r="AY59" s="5"/>
      <c r="AZ59" s="5"/>
      <c r="BA59" s="5"/>
      <c r="BB59" s="5"/>
      <c r="BC59" s="5"/>
      <c r="BD59" s="5"/>
      <c r="BE59" s="5"/>
      <c r="BF59" s="5"/>
      <c r="BG59" s="5"/>
      <c r="BH59" s="5"/>
      <c r="BI59" s="5"/>
      <c r="BJ59" s="5"/>
      <c r="BK59" s="5"/>
      <c r="BL59" s="6"/>
      <c r="BM59" s="6"/>
      <c r="BN59" s="6"/>
      <c r="BO59" s="6"/>
      <c r="BP59" s="6"/>
      <c r="BQ59" s="6"/>
      <c r="BR59" s="6"/>
      <c r="BS59" s="6"/>
      <c r="BT59" s="6"/>
      <c r="BU59" s="6"/>
      <c r="BV59" s="6"/>
      <c r="BW59" s="6"/>
      <c r="BX59" s="6"/>
      <c r="BY59" s="6"/>
      <c r="BZ59" s="6"/>
      <c r="CA59" s="6"/>
      <c r="CB59" s="6"/>
      <c r="CC59" s="6"/>
      <c r="CU59" s="183"/>
      <c r="CV59" s="183"/>
      <c r="CW59" s="183"/>
      <c r="CX59" s="183"/>
      <c r="CY59" s="183"/>
      <c r="CZ59" s="183"/>
      <c r="DA59" s="183"/>
      <c r="DB59" s="183"/>
      <c r="DC59" s="421"/>
      <c r="DD59" s="421"/>
      <c r="DE59" s="421"/>
      <c r="DF59" s="421"/>
      <c r="DG59" s="421"/>
      <c r="DH59" s="421"/>
      <c r="DI59" s="421"/>
      <c r="DJ59" s="421"/>
      <c r="DK59" s="421"/>
      <c r="DL59" s="421"/>
      <c r="DM59" s="421"/>
      <c r="DN59" s="421"/>
      <c r="DO59" s="421"/>
      <c r="DP59" s="163"/>
      <c r="DQ59" s="163"/>
      <c r="DR59" s="163"/>
      <c r="DS59" s="163"/>
      <c r="DT59" s="163"/>
      <c r="DU59" s="163"/>
      <c r="DV59" s="163"/>
      <c r="DW59" s="163"/>
      <c r="DX59" s="163"/>
      <c r="DY59" s="163"/>
      <c r="DZ59" s="163"/>
      <c r="EA59" s="163"/>
      <c r="EB59" s="163"/>
      <c r="EC59" s="163"/>
      <c r="ED59" s="164"/>
      <c r="EE59" s="164"/>
      <c r="EF59" s="164"/>
      <c r="EG59" s="164"/>
      <c r="EH59" s="164"/>
      <c r="EI59" s="164"/>
      <c r="EJ59" s="164"/>
      <c r="EK59" s="164"/>
      <c r="EL59" s="164"/>
      <c r="EM59" s="164"/>
      <c r="EN59" s="164"/>
      <c r="EO59" s="164"/>
      <c r="EP59" s="164"/>
      <c r="EQ59" s="164"/>
      <c r="ER59" s="164"/>
      <c r="ES59" s="164"/>
      <c r="ET59" s="164"/>
      <c r="EU59" s="164"/>
      <c r="EV59" s="164"/>
      <c r="EW59" s="164"/>
      <c r="EX59" s="164"/>
      <c r="EY59" s="164"/>
      <c r="EZ59" s="164"/>
      <c r="FA59" s="164"/>
      <c r="FB59" s="164"/>
      <c r="FC59" s="164"/>
      <c r="FD59" s="164"/>
      <c r="FE59" s="164"/>
      <c r="FF59" s="164"/>
      <c r="FG59" s="164"/>
      <c r="FH59" s="164"/>
      <c r="FI59" s="164"/>
    </row>
    <row r="60" spans="2:165" ht="16.5" customHeight="1">
      <c r="C60" s="10"/>
      <c r="AN60" s="367"/>
      <c r="AO60" s="368">
        <f>AO43+AS59</f>
        <v>1</v>
      </c>
      <c r="AP60" s="367"/>
      <c r="AQ60" s="367"/>
      <c r="AS60" s="362"/>
      <c r="AT60" s="362"/>
      <c r="AU60" s="391">
        <f>AG31+AL43+AS59</f>
        <v>1</v>
      </c>
      <c r="AW60" s="5"/>
      <c r="AX60" s="5"/>
      <c r="AY60" s="5"/>
      <c r="AZ60" s="5"/>
      <c r="BA60" s="5"/>
      <c r="BB60" s="5"/>
      <c r="BC60" s="5"/>
      <c r="BD60" s="5"/>
      <c r="BE60" s="5"/>
      <c r="BF60" s="5"/>
      <c r="BG60" s="5"/>
      <c r="BH60" s="5"/>
      <c r="BI60" s="5"/>
      <c r="BJ60" s="5"/>
      <c r="BK60" s="5"/>
      <c r="CU60" s="183"/>
      <c r="CV60" s="183"/>
      <c r="CW60" s="183"/>
      <c r="CX60" s="183"/>
      <c r="CY60" s="183"/>
      <c r="CZ60" s="183"/>
      <c r="DA60" s="183"/>
      <c r="DB60" s="183"/>
      <c r="DC60" s="421"/>
      <c r="DD60" s="421"/>
      <c r="DE60" s="421"/>
      <c r="DF60" s="421"/>
      <c r="DG60" s="421"/>
      <c r="DH60" s="421"/>
      <c r="DI60" s="421"/>
      <c r="DJ60" s="421"/>
      <c r="DK60" s="421"/>
      <c r="DL60" s="421"/>
      <c r="DM60" s="421"/>
      <c r="DN60" s="421"/>
      <c r="DO60" s="421"/>
      <c r="DP60" s="163"/>
      <c r="DQ60" s="163"/>
      <c r="DR60" s="163"/>
      <c r="DS60" s="163"/>
      <c r="DT60" s="163"/>
      <c r="DU60" s="163"/>
      <c r="DV60" s="163"/>
      <c r="DW60" s="163"/>
      <c r="DX60" s="163"/>
      <c r="DY60" s="163"/>
      <c r="DZ60" s="163"/>
      <c r="EA60" s="163"/>
      <c r="EB60" s="163"/>
      <c r="EC60" s="163"/>
      <c r="ED60" s="164"/>
      <c r="EE60" s="164"/>
      <c r="EF60" s="164"/>
      <c r="EG60" s="164"/>
      <c r="EH60" s="164"/>
      <c r="EI60" s="164"/>
      <c r="EJ60" s="164"/>
      <c r="EK60" s="164"/>
      <c r="EL60" s="164"/>
      <c r="EM60" s="164"/>
      <c r="EN60" s="164"/>
      <c r="EO60" s="164"/>
      <c r="EP60" s="164"/>
      <c r="EQ60" s="164"/>
      <c r="ER60" s="164"/>
      <c r="ES60" s="164"/>
      <c r="ET60" s="164"/>
      <c r="EU60" s="164"/>
      <c r="EV60" s="164"/>
      <c r="EW60" s="164"/>
      <c r="EX60" s="164"/>
      <c r="EY60" s="164"/>
      <c r="EZ60" s="164"/>
      <c r="FA60" s="164"/>
      <c r="FB60" s="164"/>
      <c r="FC60" s="164"/>
      <c r="FD60" s="164"/>
      <c r="FE60" s="164"/>
      <c r="FF60" s="164"/>
      <c r="FG60" s="164"/>
      <c r="FH60" s="164"/>
      <c r="FI60" s="164"/>
    </row>
    <row r="61" spans="2:165" ht="18.75">
      <c r="C61" s="8" t="s">
        <v>114</v>
      </c>
      <c r="D61" s="8"/>
      <c r="E61" s="8"/>
      <c r="F61" s="8"/>
      <c r="G61" s="8"/>
      <c r="H61" s="8"/>
      <c r="I61" s="8"/>
      <c r="J61" s="8"/>
      <c r="K61" s="8"/>
      <c r="L61" s="8"/>
      <c r="M61" s="8"/>
      <c r="N61" s="8"/>
      <c r="O61" s="8"/>
      <c r="P61" s="8"/>
      <c r="Q61" s="8"/>
      <c r="R61" s="8"/>
      <c r="S61" s="10"/>
      <c r="T61" s="10"/>
      <c r="AN61" s="369"/>
      <c r="AO61" s="369"/>
      <c r="AP61" s="369"/>
      <c r="AQ61" s="369"/>
      <c r="AS61" s="362"/>
      <c r="AT61" s="362"/>
      <c r="AU61" s="362"/>
      <c r="BD61" s="7"/>
      <c r="CU61" s="183"/>
      <c r="CV61" s="183"/>
      <c r="CW61" s="183"/>
      <c r="CX61" s="183"/>
      <c r="CY61" s="183"/>
      <c r="CZ61" s="183"/>
      <c r="DA61" s="183"/>
      <c r="DB61" s="183"/>
      <c r="DC61" s="421"/>
      <c r="DD61" s="421"/>
      <c r="DE61" s="421"/>
      <c r="DF61" s="421"/>
      <c r="DG61" s="421"/>
      <c r="DH61" s="421"/>
      <c r="DI61" s="421"/>
      <c r="DJ61" s="421"/>
      <c r="DK61" s="421"/>
      <c r="DL61" s="421"/>
      <c r="DM61" s="421"/>
      <c r="DN61" s="421"/>
      <c r="DO61" s="421"/>
      <c r="DP61" s="163"/>
      <c r="DQ61" s="163"/>
      <c r="DR61" s="163"/>
      <c r="DS61" s="163"/>
      <c r="DT61" s="163"/>
      <c r="DU61" s="163"/>
      <c r="DV61" s="163"/>
      <c r="DW61" s="163"/>
      <c r="DX61" s="163"/>
      <c r="DY61" s="163"/>
      <c r="DZ61" s="163"/>
      <c r="EA61" s="163"/>
      <c r="EB61" s="163"/>
      <c r="EC61" s="163"/>
      <c r="ED61" s="164"/>
      <c r="EE61" s="164"/>
      <c r="EF61" s="164"/>
      <c r="EG61" s="164"/>
      <c r="EH61" s="164"/>
      <c r="EI61" s="164"/>
      <c r="EJ61" s="164"/>
      <c r="EK61" s="164"/>
      <c r="EL61" s="164"/>
      <c r="EM61" s="164"/>
      <c r="EN61" s="164"/>
      <c r="EO61" s="164"/>
      <c r="EP61" s="164"/>
      <c r="EQ61" s="164"/>
      <c r="ER61" s="164"/>
      <c r="ES61" s="164"/>
      <c r="ET61" s="164"/>
      <c r="EU61" s="164"/>
      <c r="EV61" s="164"/>
      <c r="EW61" s="164"/>
      <c r="EX61" s="164"/>
      <c r="EY61" s="164"/>
      <c r="EZ61" s="164"/>
      <c r="FA61" s="164"/>
      <c r="FB61" s="164"/>
      <c r="FC61" s="164"/>
      <c r="FD61" s="164"/>
      <c r="FE61" s="164"/>
      <c r="FF61" s="164"/>
      <c r="FG61" s="164"/>
      <c r="FH61" s="164"/>
      <c r="FI61" s="164"/>
    </row>
    <row r="62" spans="2:165" ht="8.25" customHeight="1">
      <c r="C62" s="10"/>
      <c r="D62" s="10"/>
      <c r="E62" s="10"/>
      <c r="F62" s="10"/>
      <c r="G62" s="10"/>
      <c r="H62" s="10"/>
      <c r="I62" s="10"/>
      <c r="J62" s="10"/>
      <c r="K62" s="10"/>
      <c r="L62" s="10"/>
      <c r="M62" s="10"/>
      <c r="S62" s="10"/>
      <c r="T62" s="10"/>
      <c r="U62" s="10"/>
      <c r="V62" s="10"/>
      <c r="AB62" s="9"/>
      <c r="AC62" s="9"/>
      <c r="AD62" s="9"/>
      <c r="CU62" s="183"/>
      <c r="CV62" s="183"/>
      <c r="CW62" s="183"/>
      <c r="CX62" s="183"/>
      <c r="CY62" s="183"/>
      <c r="CZ62" s="183"/>
      <c r="DA62" s="183"/>
      <c r="DB62" s="183"/>
      <c r="DC62" s="421"/>
      <c r="DD62" s="421"/>
      <c r="DE62" s="421"/>
      <c r="DF62" s="421"/>
      <c r="DG62" s="421"/>
      <c r="DH62" s="421"/>
      <c r="DI62" s="421"/>
      <c r="DJ62" s="421"/>
      <c r="DK62" s="421"/>
      <c r="DL62" s="421"/>
      <c r="DM62" s="421"/>
      <c r="DN62" s="421"/>
      <c r="DO62" s="421"/>
      <c r="DP62" s="163"/>
      <c r="DQ62" s="163"/>
      <c r="DR62" s="163"/>
      <c r="DS62" s="163"/>
      <c r="DT62" s="163"/>
      <c r="DU62" s="163"/>
      <c r="DV62" s="163"/>
      <c r="DW62" s="163"/>
      <c r="DX62" s="163"/>
      <c r="DY62" s="163"/>
      <c r="DZ62" s="163"/>
      <c r="EA62" s="163"/>
      <c r="EB62" s="163"/>
      <c r="EC62" s="163"/>
      <c r="ED62" s="164"/>
      <c r="EE62" s="164"/>
      <c r="EF62" s="164"/>
      <c r="EG62" s="164"/>
      <c r="EH62" s="164"/>
      <c r="EI62" s="164"/>
      <c r="EJ62" s="164"/>
      <c r="EK62" s="164"/>
      <c r="EL62" s="164"/>
      <c r="EM62" s="164"/>
      <c r="EN62" s="164"/>
      <c r="EO62" s="164"/>
      <c r="EP62" s="164"/>
      <c r="EQ62" s="164"/>
      <c r="ER62" s="164"/>
      <c r="ES62" s="164"/>
      <c r="ET62" s="164"/>
      <c r="EU62" s="164"/>
      <c r="EV62" s="164"/>
      <c r="EW62" s="164"/>
      <c r="EX62" s="164"/>
      <c r="EY62" s="164"/>
      <c r="EZ62" s="164"/>
      <c r="FA62" s="164"/>
      <c r="FB62" s="164"/>
      <c r="FC62" s="164"/>
      <c r="FD62" s="164"/>
      <c r="FE62" s="164"/>
      <c r="FF62" s="164"/>
      <c r="FG62" s="164"/>
      <c r="FH62" s="164"/>
      <c r="FI62" s="164"/>
    </row>
    <row r="63" spans="2:165" s="148" customFormat="1" ht="9" customHeight="1">
      <c r="B63" s="141"/>
      <c r="C63" s="877" t="s">
        <v>66</v>
      </c>
      <c r="D63" s="878"/>
      <c r="E63" s="878"/>
      <c r="F63" s="878"/>
      <c r="G63" s="878"/>
      <c r="H63" s="878"/>
      <c r="I63" s="878"/>
      <c r="J63" s="878"/>
      <c r="K63" s="878"/>
      <c r="L63" s="878"/>
      <c r="M63" s="878"/>
      <c r="N63" s="878"/>
      <c r="O63" s="878"/>
      <c r="P63" s="878"/>
      <c r="Q63" s="878"/>
      <c r="R63" s="878"/>
      <c r="S63" s="878"/>
      <c r="T63" s="878"/>
      <c r="U63" s="878"/>
      <c r="V63" s="878"/>
      <c r="W63" s="878"/>
      <c r="X63" s="1"/>
      <c r="Y63" s="873"/>
      <c r="Z63" s="873"/>
      <c r="AA63" s="875" t="s">
        <v>2</v>
      </c>
      <c r="AB63" s="875"/>
      <c r="AC63" s="875"/>
      <c r="AD63" s="875"/>
      <c r="AE63" s="873"/>
      <c r="AF63" s="873"/>
      <c r="AG63" s="873"/>
      <c r="AH63" s="881" t="s">
        <v>67</v>
      </c>
      <c r="AI63" s="868"/>
      <c r="AJ63" s="868"/>
      <c r="AK63" s="868"/>
      <c r="AL63" s="868"/>
      <c r="AM63" s="142"/>
      <c r="AN63" s="143"/>
      <c r="AO63" s="141"/>
      <c r="AP63" s="161"/>
      <c r="AQ63" s="161"/>
      <c r="AR63" s="161"/>
      <c r="AS63" s="161"/>
      <c r="AT63" s="161"/>
      <c r="AU63" s="161"/>
      <c r="AV63" s="161"/>
      <c r="AW63" s="161"/>
      <c r="AX63" s="161"/>
      <c r="AY63" s="161"/>
      <c r="AZ63" s="161"/>
      <c r="BA63" s="161"/>
      <c r="BB63" s="161"/>
      <c r="BC63" s="161"/>
      <c r="BD63" s="161"/>
      <c r="BE63" s="161"/>
      <c r="BF63" s="161"/>
      <c r="BG63" s="161"/>
      <c r="BH63" s="161"/>
      <c r="BI63" s="161"/>
      <c r="BJ63" s="161"/>
      <c r="BK63" s="161"/>
      <c r="BL63" s="161"/>
      <c r="BM63" s="161"/>
      <c r="BN63" s="161"/>
      <c r="BO63" s="161"/>
      <c r="BP63" s="161"/>
      <c r="BQ63" s="161"/>
      <c r="BR63" s="161"/>
      <c r="BS63" s="161"/>
      <c r="BT63" s="161"/>
      <c r="BU63" s="161"/>
      <c r="BV63" s="161"/>
      <c r="BW63" s="161"/>
      <c r="BX63" s="161"/>
      <c r="BY63" s="161"/>
      <c r="BZ63" s="161"/>
      <c r="CA63" s="161"/>
      <c r="CC63" s="6"/>
      <c r="CD63" s="6"/>
      <c r="CE63" s="6"/>
      <c r="CF63" s="6"/>
      <c r="CG63" s="145"/>
      <c r="CH63" s="145"/>
      <c r="CI63" s="146"/>
      <c r="CJ63" s="146"/>
      <c r="CK63" s="146"/>
      <c r="CL63" s="146"/>
      <c r="CM63" s="146"/>
      <c r="CN63" s="146"/>
      <c r="CO63" s="146"/>
      <c r="CP63" s="146"/>
      <c r="CQ63" s="146"/>
      <c r="CR63" s="146"/>
      <c r="CS63" s="146"/>
      <c r="CT63" s="146"/>
      <c r="CU63" s="183"/>
      <c r="CV63" s="183"/>
      <c r="CW63" s="183"/>
      <c r="CX63" s="183"/>
      <c r="CY63" s="183"/>
      <c r="CZ63" s="183"/>
      <c r="DA63" s="183"/>
      <c r="DB63" s="183"/>
      <c r="DC63" s="421"/>
      <c r="DD63" s="421"/>
      <c r="DE63" s="421"/>
      <c r="DF63" s="421"/>
      <c r="DG63" s="421"/>
      <c r="DH63" s="421"/>
      <c r="DI63" s="421"/>
      <c r="DJ63" s="421"/>
      <c r="DK63" s="421"/>
      <c r="DL63" s="421"/>
      <c r="DM63" s="421"/>
      <c r="DN63" s="421"/>
      <c r="DO63" s="421"/>
      <c r="DP63" s="163"/>
      <c r="DQ63" s="163"/>
      <c r="DR63" s="163"/>
      <c r="DS63" s="163"/>
      <c r="DT63" s="163"/>
      <c r="DU63" s="163"/>
      <c r="DV63" s="163"/>
      <c r="DW63" s="163"/>
      <c r="DX63" s="163"/>
      <c r="DY63" s="163"/>
      <c r="DZ63" s="163"/>
      <c r="EA63" s="163"/>
      <c r="EB63" s="163"/>
      <c r="EC63" s="163"/>
      <c r="ED63" s="164"/>
      <c r="EE63" s="164"/>
      <c r="EF63" s="164"/>
      <c r="EG63" s="164"/>
      <c r="EH63" s="164"/>
      <c r="EI63" s="164"/>
      <c r="EJ63" s="164"/>
      <c r="EK63" s="164"/>
      <c r="EL63" s="164"/>
      <c r="EM63" s="164"/>
      <c r="EN63" s="164"/>
      <c r="EO63" s="164"/>
      <c r="EP63" s="164"/>
      <c r="EQ63" s="164"/>
      <c r="ER63" s="164"/>
      <c r="ES63" s="164"/>
      <c r="ET63" s="164"/>
      <c r="EU63" s="164"/>
      <c r="EV63" s="164"/>
      <c r="EW63" s="164"/>
      <c r="EX63" s="164"/>
      <c r="EY63" s="164"/>
      <c r="EZ63" s="164"/>
      <c r="FA63" s="164"/>
      <c r="FB63" s="164"/>
      <c r="FC63" s="164"/>
      <c r="FD63" s="164"/>
      <c r="FE63" s="164"/>
      <c r="FF63" s="164"/>
      <c r="FG63" s="164"/>
      <c r="FH63" s="164"/>
      <c r="FI63" s="164"/>
    </row>
    <row r="64" spans="2:165" s="148" customFormat="1" ht="9" customHeight="1">
      <c r="B64" s="149"/>
      <c r="C64" s="879"/>
      <c r="D64" s="880"/>
      <c r="E64" s="880"/>
      <c r="F64" s="880"/>
      <c r="G64" s="880"/>
      <c r="H64" s="880"/>
      <c r="I64" s="880"/>
      <c r="J64" s="880"/>
      <c r="K64" s="880"/>
      <c r="L64" s="880"/>
      <c r="M64" s="880"/>
      <c r="N64" s="880"/>
      <c r="O64" s="880"/>
      <c r="P64" s="880"/>
      <c r="Q64" s="880"/>
      <c r="R64" s="880"/>
      <c r="S64" s="880"/>
      <c r="T64" s="880"/>
      <c r="U64" s="880"/>
      <c r="V64" s="880"/>
      <c r="W64" s="880"/>
      <c r="X64" s="150"/>
      <c r="Y64" s="874"/>
      <c r="Z64" s="874"/>
      <c r="AA64" s="876"/>
      <c r="AB64" s="876"/>
      <c r="AC64" s="876"/>
      <c r="AD64" s="876"/>
      <c r="AE64" s="874"/>
      <c r="AF64" s="874"/>
      <c r="AG64" s="874"/>
      <c r="AH64" s="882"/>
      <c r="AI64" s="869"/>
      <c r="AJ64" s="869"/>
      <c r="AK64" s="869"/>
      <c r="AL64" s="869"/>
      <c r="AM64" s="151"/>
      <c r="AN64" s="152"/>
      <c r="AO64" s="149"/>
      <c r="AP64" s="161"/>
      <c r="AQ64" s="161"/>
      <c r="AR64" s="161"/>
      <c r="AS64" s="161"/>
      <c r="AT64" s="161"/>
      <c r="AU64" s="161"/>
      <c r="AV64" s="161"/>
      <c r="AW64" s="161"/>
      <c r="AX64" s="161"/>
      <c r="AY64" s="161"/>
      <c r="AZ64" s="161"/>
      <c r="BA64" s="161"/>
      <c r="BB64" s="161"/>
      <c r="BC64" s="161"/>
      <c r="BD64" s="161"/>
      <c r="BE64" s="161"/>
      <c r="BF64" s="161"/>
      <c r="BG64" s="161"/>
      <c r="BH64" s="161"/>
      <c r="BI64" s="161"/>
      <c r="BJ64" s="161"/>
      <c r="BK64" s="161"/>
      <c r="BL64" s="161"/>
      <c r="BM64" s="161"/>
      <c r="BN64" s="161"/>
      <c r="BO64" s="161"/>
      <c r="BP64" s="161"/>
      <c r="BQ64" s="161"/>
      <c r="BR64" s="161"/>
      <c r="BS64" s="161"/>
      <c r="BT64" s="161"/>
      <c r="BU64" s="161"/>
      <c r="BV64" s="161"/>
      <c r="BW64" s="161"/>
      <c r="BX64" s="161"/>
      <c r="BY64" s="161"/>
      <c r="BZ64" s="161"/>
      <c r="CA64" s="161"/>
      <c r="CC64" s="6"/>
      <c r="CD64" s="6"/>
      <c r="CE64" s="6"/>
      <c r="CF64" s="6"/>
      <c r="CG64" s="145"/>
      <c r="CH64" s="145"/>
      <c r="CI64" s="146"/>
      <c r="CJ64" s="146"/>
      <c r="CK64" s="146"/>
      <c r="CL64" s="146"/>
      <c r="CM64" s="146"/>
      <c r="CN64" s="146"/>
      <c r="CO64" s="146"/>
      <c r="CP64" s="146"/>
      <c r="CQ64" s="146"/>
      <c r="CR64" s="146"/>
      <c r="CS64" s="146"/>
      <c r="CT64" s="146"/>
      <c r="CU64" s="183"/>
      <c r="CV64" s="183"/>
      <c r="CW64" s="183"/>
      <c r="CX64" s="183"/>
      <c r="CY64" s="183"/>
      <c r="CZ64" s="183"/>
      <c r="DA64" s="183"/>
      <c r="DB64" s="183"/>
      <c r="DC64" s="421"/>
      <c r="DD64" s="421"/>
      <c r="DE64" s="421"/>
      <c r="DF64" s="421"/>
      <c r="DG64" s="421"/>
      <c r="DH64" s="421"/>
      <c r="DI64" s="421"/>
      <c r="DJ64" s="421"/>
      <c r="DK64" s="421"/>
      <c r="DL64" s="421"/>
      <c r="DM64" s="421"/>
      <c r="DN64" s="421"/>
      <c r="DO64" s="421"/>
      <c r="DP64" s="163"/>
      <c r="DQ64" s="163"/>
      <c r="DR64" s="163"/>
      <c r="DS64" s="163"/>
      <c r="DT64" s="163"/>
      <c r="DU64" s="163"/>
      <c r="DV64" s="163"/>
      <c r="DW64" s="163"/>
      <c r="DX64" s="163"/>
      <c r="DY64" s="163"/>
      <c r="DZ64" s="163"/>
      <c r="EA64" s="163"/>
      <c r="EB64" s="163"/>
      <c r="EC64" s="163"/>
      <c r="ED64" s="164"/>
      <c r="EE64" s="164"/>
      <c r="EF64" s="164"/>
      <c r="EG64" s="164"/>
      <c r="EH64" s="164"/>
      <c r="EI64" s="164"/>
      <c r="EJ64" s="164"/>
      <c r="EK64" s="164"/>
      <c r="EL64" s="164"/>
      <c r="EM64" s="164"/>
      <c r="EN64" s="164"/>
      <c r="EO64" s="164"/>
      <c r="EP64" s="164"/>
      <c r="EQ64" s="164"/>
      <c r="ER64" s="164"/>
      <c r="ES64" s="164"/>
      <c r="ET64" s="164"/>
      <c r="EU64" s="164"/>
      <c r="EV64" s="164"/>
      <c r="EW64" s="164"/>
      <c r="EX64" s="164"/>
      <c r="EY64" s="164"/>
      <c r="EZ64" s="164"/>
      <c r="FA64" s="164"/>
      <c r="FB64" s="164"/>
      <c r="FC64" s="164"/>
      <c r="FD64" s="164"/>
      <c r="FE64" s="164"/>
      <c r="FF64" s="164"/>
      <c r="FG64" s="164"/>
      <c r="FH64" s="164"/>
      <c r="FI64" s="164"/>
    </row>
    <row r="65" spans="2:178" s="148" customFormat="1" ht="4.5" customHeight="1" thickBot="1">
      <c r="B65" s="149"/>
      <c r="C65" s="149"/>
      <c r="D65" s="149"/>
      <c r="E65" s="149"/>
      <c r="F65" s="144"/>
      <c r="G65" s="139"/>
      <c r="H65" s="236"/>
      <c r="I65" s="139"/>
      <c r="J65" s="139"/>
      <c r="K65" s="139"/>
      <c r="L65" s="139"/>
      <c r="M65" s="139"/>
      <c r="N65" s="139"/>
      <c r="O65" s="870"/>
      <c r="P65" s="870"/>
      <c r="Q65" s="870"/>
      <c r="R65" s="154"/>
      <c r="S65" s="149"/>
      <c r="T65" s="149"/>
      <c r="U65" s="154"/>
      <c r="V65" s="888"/>
      <c r="W65" s="888"/>
      <c r="X65" s="888"/>
      <c r="Y65" s="888"/>
      <c r="Z65" s="888"/>
      <c r="AA65" s="888"/>
      <c r="AB65" s="888"/>
      <c r="AC65" s="888"/>
      <c r="AD65" s="888"/>
      <c r="AE65" s="888"/>
      <c r="AF65" s="888"/>
      <c r="AG65" s="888"/>
      <c r="AH65" s="889"/>
      <c r="AI65" s="889"/>
      <c r="AJ65" s="889"/>
      <c r="AK65" s="149"/>
      <c r="AL65" s="149"/>
      <c r="AM65" s="149"/>
      <c r="AN65" s="155"/>
      <c r="AO65" s="149"/>
      <c r="AP65" s="156"/>
      <c r="AQ65" s="157"/>
      <c r="AR65" s="157"/>
      <c r="AS65" s="157"/>
      <c r="AT65" s="149"/>
      <c r="AU65" s="149"/>
      <c r="AV65" s="253"/>
      <c r="AW65" s="149"/>
      <c r="AX65" s="149"/>
      <c r="AY65" s="149"/>
      <c r="AZ65" s="149"/>
      <c r="BA65" s="149"/>
      <c r="BB65" s="149"/>
      <c r="BC65" s="149"/>
      <c r="BD65" s="149"/>
      <c r="BE65" s="149"/>
      <c r="BF65" s="149"/>
      <c r="BG65" s="149"/>
      <c r="BH65" s="149"/>
      <c r="BI65" s="149"/>
      <c r="BJ65" s="149"/>
      <c r="BK65" s="149"/>
      <c r="BL65" s="149"/>
      <c r="BM65" s="149"/>
      <c r="BN65" s="149"/>
      <c r="BO65" s="149"/>
      <c r="BP65" s="149"/>
      <c r="BQ65" s="149"/>
      <c r="BR65" s="149"/>
      <c r="BS65" s="149"/>
      <c r="BT65" s="149"/>
      <c r="BU65" s="153"/>
      <c r="BV65" s="153"/>
      <c r="BW65" s="153"/>
      <c r="BX65" s="153"/>
      <c r="BY65" s="153"/>
      <c r="BZ65" s="153"/>
      <c r="CA65" s="153"/>
      <c r="CC65" s="6"/>
      <c r="CD65" s="6"/>
      <c r="CE65" s="6"/>
      <c r="CF65" s="6"/>
      <c r="CG65" s="145"/>
      <c r="CH65" s="145"/>
      <c r="CI65" s="146"/>
      <c r="CJ65" s="146"/>
      <c r="CK65" s="146"/>
      <c r="CL65" s="146"/>
      <c r="CM65" s="146"/>
      <c r="CN65" s="146"/>
      <c r="CO65" s="146"/>
      <c r="CP65" s="146"/>
      <c r="CQ65" s="146"/>
      <c r="CR65" s="146"/>
      <c r="CS65" s="146"/>
      <c r="CT65" s="146"/>
      <c r="CU65" s="183"/>
      <c r="CV65" s="183"/>
      <c r="CW65" s="183"/>
      <c r="CX65" s="183"/>
      <c r="CY65" s="183"/>
      <c r="CZ65" s="183"/>
      <c r="DA65" s="183"/>
      <c r="DB65" s="183"/>
      <c r="DC65" s="421"/>
      <c r="DD65" s="421"/>
      <c r="DE65" s="421"/>
      <c r="DF65" s="421"/>
      <c r="DG65" s="421"/>
      <c r="DH65" s="421"/>
      <c r="DI65" s="421"/>
      <c r="DJ65" s="421"/>
      <c r="DK65" s="421"/>
      <c r="DL65" s="421"/>
      <c r="DM65" s="421"/>
      <c r="DN65" s="421"/>
      <c r="DO65" s="421"/>
      <c r="DP65" s="163"/>
      <c r="DQ65" s="163"/>
      <c r="DR65" s="163"/>
      <c r="DS65" s="163"/>
      <c r="DT65" s="163"/>
      <c r="DU65" s="163"/>
      <c r="DV65" s="163"/>
      <c r="DW65" s="163"/>
      <c r="DX65" s="163"/>
      <c r="DY65" s="163"/>
      <c r="DZ65" s="163"/>
      <c r="EA65" s="163"/>
      <c r="EB65" s="163"/>
      <c r="EC65" s="163"/>
      <c r="ED65" s="164"/>
      <c r="EE65" s="164"/>
      <c r="EF65" s="164"/>
      <c r="EG65" s="164"/>
      <c r="EH65" s="164"/>
      <c r="EI65" s="164"/>
      <c r="EJ65" s="164"/>
      <c r="EK65" s="164"/>
      <c r="EL65" s="164"/>
      <c r="EM65" s="164"/>
      <c r="EN65" s="164"/>
      <c r="EO65" s="164"/>
      <c r="EP65" s="164"/>
      <c r="EQ65" s="164"/>
      <c r="ER65" s="164"/>
      <c r="ES65" s="164"/>
      <c r="ET65" s="164"/>
      <c r="EU65" s="164"/>
      <c r="EV65" s="164"/>
      <c r="EW65" s="164"/>
      <c r="EX65" s="164"/>
      <c r="EY65" s="164"/>
      <c r="EZ65" s="164"/>
      <c r="FA65" s="164"/>
      <c r="FB65" s="164"/>
      <c r="FC65" s="164"/>
      <c r="FD65" s="164"/>
      <c r="FE65" s="164"/>
      <c r="FF65" s="164"/>
      <c r="FG65" s="164"/>
      <c r="FH65" s="164"/>
      <c r="FI65" s="164"/>
    </row>
    <row r="66" spans="2:178" s="168" customFormat="1" ht="14.1" customHeight="1">
      <c r="B66" s="158"/>
      <c r="C66" s="935" t="s">
        <v>69</v>
      </c>
      <c r="D66" s="936"/>
      <c r="E66" s="936"/>
      <c r="F66" s="936"/>
      <c r="G66" s="936"/>
      <c r="H66" s="937"/>
      <c r="I66" s="938" t="s">
        <v>70</v>
      </c>
      <c r="J66" s="938"/>
      <c r="K66" s="938"/>
      <c r="L66" s="939"/>
      <c r="M66" s="940" t="s">
        <v>76</v>
      </c>
      <c r="N66" s="936"/>
      <c r="O66" s="940"/>
      <c r="P66" s="936"/>
      <c r="Q66" s="936"/>
      <c r="R66" s="936"/>
      <c r="S66" s="936"/>
      <c r="T66" s="936"/>
      <c r="U66" s="936"/>
      <c r="V66" s="936"/>
      <c r="W66" s="936"/>
      <c r="X66" s="941"/>
      <c r="Y66" s="160"/>
      <c r="Z66" s="890" t="s">
        <v>166</v>
      </c>
      <c r="AA66" s="891"/>
      <c r="AB66" s="891"/>
      <c r="AC66" s="891"/>
      <c r="AD66" s="891"/>
      <c r="AE66" s="891"/>
      <c r="AF66" s="892"/>
      <c r="AG66" s="901" t="s">
        <v>168</v>
      </c>
      <c r="AH66" s="902"/>
      <c r="AI66" s="902"/>
      <c r="AJ66" s="902"/>
      <c r="AK66" s="902"/>
      <c r="AL66" s="902"/>
      <c r="AM66" s="902"/>
      <c r="AN66" s="903"/>
      <c r="AO66" s="232"/>
      <c r="AP66" s="952" t="s">
        <v>72</v>
      </c>
      <c r="AQ66" s="953"/>
      <c r="AR66" s="953"/>
      <c r="AS66" s="953"/>
      <c r="AT66" s="953"/>
      <c r="AU66" s="953"/>
      <c r="AV66" s="953"/>
      <c r="AW66" s="953"/>
      <c r="AX66" s="958" t="s">
        <v>73</v>
      </c>
      <c r="AY66" s="959"/>
      <c r="AZ66" s="959"/>
      <c r="BA66" s="959"/>
      <c r="BB66" s="959"/>
      <c r="BC66" s="959"/>
      <c r="BD66" s="959"/>
      <c r="BE66" s="959"/>
      <c r="BF66" s="959"/>
      <c r="BG66" s="959"/>
      <c r="BH66" s="553" t="s">
        <v>74</v>
      </c>
      <c r="BI66" s="553"/>
      <c r="BJ66" s="553"/>
      <c r="BK66" s="553"/>
      <c r="BL66" s="553"/>
      <c r="BM66" s="553"/>
      <c r="BN66" s="553"/>
      <c r="BO66" s="544" t="s">
        <v>116</v>
      </c>
      <c r="BP66" s="544"/>
      <c r="BQ66" s="544"/>
      <c r="BR66" s="544"/>
      <c r="BS66" s="544"/>
      <c r="BT66" s="544"/>
      <c r="BU66" s="522" t="s">
        <v>188</v>
      </c>
      <c r="BV66" s="522"/>
      <c r="BW66" s="522"/>
      <c r="BX66" s="522"/>
      <c r="BY66" s="522"/>
      <c r="BZ66" s="523"/>
      <c r="CA66" s="161"/>
      <c r="CC66" s="6"/>
      <c r="CD66" s="6"/>
      <c r="CE66" s="6"/>
      <c r="CF66" s="6"/>
      <c r="CK66" s="223"/>
      <c r="CL66" s="214"/>
      <c r="CM66" s="173"/>
      <c r="CN66" s="163"/>
      <c r="CO66" s="163"/>
      <c r="CP66" s="163"/>
      <c r="CQ66" s="163"/>
      <c r="CR66" s="163"/>
      <c r="CS66" s="163"/>
      <c r="CT66" s="163"/>
      <c r="CU66" s="183"/>
      <c r="CV66" s="183"/>
      <c r="CW66" s="183"/>
      <c r="CX66" s="183"/>
      <c r="CY66" s="183"/>
      <c r="CZ66" s="183"/>
      <c r="DA66" s="183"/>
      <c r="DB66" s="183"/>
      <c r="DC66" s="421"/>
      <c r="DD66" s="421"/>
      <c r="DE66" s="421"/>
      <c r="DF66" s="421"/>
      <c r="DG66" s="421"/>
      <c r="DH66" s="421"/>
      <c r="DI66" s="421"/>
      <c r="DJ66" s="421"/>
      <c r="DK66" s="421"/>
      <c r="DL66" s="421"/>
      <c r="DM66" s="421"/>
      <c r="DN66" s="421"/>
      <c r="DO66" s="421"/>
      <c r="DP66" s="163"/>
      <c r="DQ66" s="163"/>
      <c r="DR66" s="163"/>
      <c r="DS66" s="163"/>
      <c r="DT66" s="163"/>
      <c r="DU66" s="163"/>
      <c r="DV66" s="163"/>
      <c r="DW66" s="163"/>
      <c r="DX66" s="163"/>
      <c r="DY66" s="163"/>
      <c r="DZ66" s="163"/>
      <c r="EA66" s="163"/>
      <c r="EB66" s="163"/>
      <c r="EC66" s="163"/>
      <c r="ED66" s="164"/>
      <c r="EE66" s="164"/>
      <c r="EF66" s="164"/>
      <c r="EG66" s="164"/>
      <c r="EH66" s="164"/>
      <c r="EI66" s="164"/>
      <c r="EJ66" s="164"/>
      <c r="EK66" s="164"/>
      <c r="EL66" s="164"/>
      <c r="EM66" s="164"/>
      <c r="EN66" s="164"/>
      <c r="EO66" s="164"/>
      <c r="EP66" s="164"/>
      <c r="EQ66" s="164"/>
      <c r="ER66" s="164"/>
      <c r="ES66" s="164"/>
      <c r="ET66" s="164"/>
      <c r="EU66" s="164"/>
      <c r="EV66" s="164"/>
      <c r="EW66" s="164"/>
      <c r="EX66" s="164"/>
      <c r="EY66" s="164"/>
      <c r="EZ66" s="164"/>
      <c r="FA66" s="164"/>
      <c r="FB66" s="164"/>
      <c r="FC66" s="164"/>
      <c r="FD66" s="164"/>
      <c r="FE66" s="164"/>
      <c r="FF66" s="164"/>
      <c r="FG66" s="164"/>
      <c r="FH66" s="164"/>
      <c r="FI66" s="164"/>
      <c r="FJ66" s="167"/>
      <c r="FK66" s="167"/>
      <c r="FL66" s="167"/>
      <c r="FM66" s="167"/>
      <c r="FN66" s="167"/>
      <c r="FO66" s="167"/>
      <c r="FP66" s="167"/>
      <c r="FQ66" s="167"/>
      <c r="FR66" s="167"/>
      <c r="FS66" s="167"/>
      <c r="FT66" s="167"/>
      <c r="FU66" s="167"/>
      <c r="FV66" s="167"/>
    </row>
    <row r="67" spans="2:178" s="168" customFormat="1" ht="15.75" customHeight="1">
      <c r="B67" s="158"/>
      <c r="C67" s="311"/>
      <c r="D67" s="169"/>
      <c r="E67" s="169"/>
      <c r="F67" s="169"/>
      <c r="G67" s="169"/>
      <c r="H67" s="235"/>
      <c r="I67" s="883" t="s">
        <v>75</v>
      </c>
      <c r="J67" s="883"/>
      <c r="K67" s="883"/>
      <c r="L67" s="884"/>
      <c r="M67" s="887" t="s">
        <v>77</v>
      </c>
      <c r="N67" s="885"/>
      <c r="O67" s="887"/>
      <c r="P67" s="885"/>
      <c r="Q67" s="885"/>
      <c r="R67" s="885"/>
      <c r="S67" s="885"/>
      <c r="T67" s="885"/>
      <c r="U67" s="885"/>
      <c r="V67" s="885"/>
      <c r="W67" s="885"/>
      <c r="X67" s="942"/>
      <c r="Y67" s="160"/>
      <c r="Z67" s="893"/>
      <c r="AA67" s="894"/>
      <c r="AB67" s="894"/>
      <c r="AC67" s="894"/>
      <c r="AD67" s="894"/>
      <c r="AE67" s="894"/>
      <c r="AF67" s="895"/>
      <c r="AG67" s="904"/>
      <c r="AH67" s="905"/>
      <c r="AI67" s="905"/>
      <c r="AJ67" s="905"/>
      <c r="AK67" s="905"/>
      <c r="AL67" s="905"/>
      <c r="AM67" s="905"/>
      <c r="AN67" s="906"/>
      <c r="AO67" s="232"/>
      <c r="AP67" s="954"/>
      <c r="AQ67" s="955"/>
      <c r="AR67" s="955"/>
      <c r="AS67" s="955"/>
      <c r="AT67" s="955"/>
      <c r="AU67" s="955"/>
      <c r="AV67" s="955"/>
      <c r="AW67" s="955"/>
      <c r="AX67" s="951" t="s">
        <v>78</v>
      </c>
      <c r="AY67" s="950"/>
      <c r="AZ67" s="950"/>
      <c r="BA67" s="950"/>
      <c r="BB67" s="950"/>
      <c r="BC67" s="950"/>
      <c r="BD67" s="950"/>
      <c r="BE67" s="950"/>
      <c r="BF67" s="950"/>
      <c r="BG67" s="950"/>
      <c r="BH67" s="554"/>
      <c r="BI67" s="554"/>
      <c r="BJ67" s="554"/>
      <c r="BK67" s="554"/>
      <c r="BL67" s="554"/>
      <c r="BM67" s="554"/>
      <c r="BN67" s="554"/>
      <c r="BO67" s="545"/>
      <c r="BP67" s="545"/>
      <c r="BQ67" s="545"/>
      <c r="BR67" s="545"/>
      <c r="BS67" s="545"/>
      <c r="BT67" s="545"/>
      <c r="BU67" s="524"/>
      <c r="BV67" s="524"/>
      <c r="BW67" s="524"/>
      <c r="BX67" s="524"/>
      <c r="BY67" s="524"/>
      <c r="BZ67" s="525"/>
      <c r="CA67" s="161"/>
      <c r="CC67" s="6"/>
      <c r="CD67" s="6"/>
      <c r="CE67" s="6"/>
      <c r="CF67" s="6"/>
      <c r="CK67" s="223"/>
      <c r="CL67" s="214"/>
      <c r="CM67" s="173"/>
      <c r="CN67" s="163"/>
      <c r="CO67" s="163"/>
      <c r="CP67" s="163"/>
      <c r="CQ67" s="163"/>
      <c r="CR67" s="163"/>
      <c r="CS67" s="163"/>
      <c r="CT67" s="163"/>
      <c r="CU67" s="183"/>
      <c r="CV67" s="183"/>
      <c r="CW67" s="183"/>
      <c r="CX67" s="183"/>
      <c r="CY67" s="183"/>
      <c r="CZ67" s="183"/>
      <c r="DA67" s="183"/>
      <c r="DB67" s="183"/>
      <c r="DC67" s="421"/>
      <c r="DD67" s="421"/>
      <c r="DE67" s="421"/>
      <c r="DF67" s="421"/>
      <c r="DG67" s="421"/>
      <c r="DH67" s="421"/>
      <c r="DI67" s="421"/>
      <c r="DJ67" s="421"/>
      <c r="DK67" s="421"/>
      <c r="DL67" s="421"/>
      <c r="DM67" s="421"/>
      <c r="DN67" s="421"/>
      <c r="DO67" s="421"/>
      <c r="DP67" s="163"/>
      <c r="DQ67" s="163"/>
      <c r="DR67" s="163"/>
      <c r="DS67" s="163"/>
      <c r="DT67" s="163"/>
      <c r="DU67" s="163"/>
      <c r="DV67" s="163"/>
      <c r="DW67" s="163"/>
      <c r="DX67" s="163"/>
      <c r="DY67" s="163"/>
      <c r="DZ67" s="163"/>
      <c r="EA67" s="163"/>
      <c r="EB67" s="163"/>
      <c r="EC67" s="163"/>
      <c r="ED67" s="164"/>
      <c r="EE67" s="164"/>
      <c r="EF67" s="164"/>
      <c r="EG67" s="164"/>
      <c r="EH67" s="164"/>
      <c r="EI67" s="164"/>
      <c r="EJ67" s="164"/>
      <c r="EK67" s="164"/>
      <c r="EL67" s="164"/>
      <c r="EM67" s="164"/>
      <c r="EN67" s="164"/>
      <c r="EO67" s="164"/>
      <c r="EP67" s="164"/>
      <c r="EQ67" s="164"/>
      <c r="ER67" s="164"/>
      <c r="ES67" s="164"/>
      <c r="ET67" s="164"/>
      <c r="EU67" s="164"/>
      <c r="EV67" s="164"/>
      <c r="EW67" s="164"/>
      <c r="EX67" s="164"/>
      <c r="EY67" s="164"/>
      <c r="EZ67" s="164"/>
      <c r="FA67" s="164"/>
      <c r="FB67" s="164"/>
      <c r="FC67" s="164"/>
      <c r="FD67" s="164"/>
      <c r="FE67" s="164"/>
      <c r="FF67" s="164"/>
      <c r="FG67" s="164"/>
      <c r="FH67" s="164"/>
      <c r="FI67" s="164"/>
      <c r="FJ67" s="167"/>
      <c r="FK67" s="167"/>
      <c r="FL67" s="167"/>
      <c r="FM67" s="167"/>
      <c r="FN67" s="167"/>
      <c r="FO67" s="167"/>
      <c r="FP67" s="167"/>
      <c r="FQ67" s="167"/>
      <c r="FR67" s="167"/>
      <c r="FS67" s="167"/>
      <c r="FT67" s="167"/>
      <c r="FU67" s="167"/>
      <c r="FV67" s="167"/>
    </row>
    <row r="68" spans="2:178" s="168" customFormat="1" ht="14.1" customHeight="1">
      <c r="B68" s="172"/>
      <c r="C68" s="311"/>
      <c r="D68" s="169"/>
      <c r="E68" s="169"/>
      <c r="F68" s="169"/>
      <c r="G68" s="169"/>
      <c r="H68" s="235"/>
      <c r="I68" s="885" t="s">
        <v>79</v>
      </c>
      <c r="J68" s="885"/>
      <c r="K68" s="885"/>
      <c r="L68" s="886"/>
      <c r="M68" s="871" t="s">
        <v>100</v>
      </c>
      <c r="N68" s="872"/>
      <c r="O68" s="946"/>
      <c r="P68" s="947"/>
      <c r="Q68" s="947"/>
      <c r="R68" s="947"/>
      <c r="S68" s="947"/>
      <c r="T68" s="947"/>
      <c r="U68" s="947"/>
      <c r="V68" s="947"/>
      <c r="W68" s="947"/>
      <c r="X68" s="948"/>
      <c r="Y68" s="160"/>
      <c r="Z68" s="893"/>
      <c r="AA68" s="894"/>
      <c r="AB68" s="894"/>
      <c r="AC68" s="894"/>
      <c r="AD68" s="894"/>
      <c r="AE68" s="894"/>
      <c r="AF68" s="895"/>
      <c r="AG68" s="904"/>
      <c r="AH68" s="905"/>
      <c r="AI68" s="905"/>
      <c r="AJ68" s="905"/>
      <c r="AK68" s="905"/>
      <c r="AL68" s="905"/>
      <c r="AM68" s="905"/>
      <c r="AN68" s="906"/>
      <c r="AO68" s="232"/>
      <c r="AP68" s="954"/>
      <c r="AQ68" s="955"/>
      <c r="AR68" s="955"/>
      <c r="AS68" s="955"/>
      <c r="AT68" s="955"/>
      <c r="AU68" s="955"/>
      <c r="AV68" s="955"/>
      <c r="AW68" s="955"/>
      <c r="AX68" s="962" t="s">
        <v>80</v>
      </c>
      <c r="AY68" s="950"/>
      <c r="AZ68" s="950"/>
      <c r="BA68" s="950"/>
      <c r="BB68" s="950"/>
      <c r="BC68" s="950"/>
      <c r="BD68" s="950"/>
      <c r="BE68" s="950"/>
      <c r="BF68" s="950"/>
      <c r="BG68" s="950"/>
      <c r="BH68" s="554"/>
      <c r="BI68" s="554"/>
      <c r="BJ68" s="554"/>
      <c r="BK68" s="554"/>
      <c r="BL68" s="554"/>
      <c r="BM68" s="554"/>
      <c r="BN68" s="554"/>
      <c r="BO68" s="545"/>
      <c r="BP68" s="545"/>
      <c r="BQ68" s="545"/>
      <c r="BR68" s="545"/>
      <c r="BS68" s="545"/>
      <c r="BT68" s="545"/>
      <c r="BU68" s="524"/>
      <c r="BV68" s="524"/>
      <c r="BW68" s="524"/>
      <c r="BX68" s="524"/>
      <c r="BY68" s="524"/>
      <c r="BZ68" s="525"/>
      <c r="CA68" s="161"/>
      <c r="CC68" s="6"/>
      <c r="CD68" s="6"/>
      <c r="CE68" s="6"/>
      <c r="CF68" s="6"/>
      <c r="CK68" s="223"/>
      <c r="CL68" s="214"/>
      <c r="CM68" s="173"/>
      <c r="CN68" s="174"/>
      <c r="CO68" s="174"/>
      <c r="CP68" s="174"/>
      <c r="CQ68" s="174"/>
      <c r="CR68" s="174"/>
      <c r="CS68" s="428"/>
      <c r="CT68" s="428"/>
      <c r="CU68" s="183"/>
      <c r="CV68" s="183"/>
      <c r="CW68" s="183"/>
      <c r="CX68" s="183"/>
      <c r="CY68" s="183"/>
      <c r="CZ68" s="183"/>
      <c r="DA68" s="183"/>
      <c r="DB68" s="183"/>
      <c r="DC68" s="421"/>
      <c r="DD68" s="421"/>
      <c r="DE68" s="421"/>
      <c r="DF68" s="421"/>
      <c r="DG68" s="421"/>
      <c r="DH68" s="421"/>
      <c r="DI68" s="421"/>
      <c r="DJ68" s="421"/>
      <c r="DK68" s="421"/>
      <c r="DL68" s="421"/>
      <c r="DM68" s="421"/>
      <c r="DN68" s="421"/>
      <c r="DO68" s="421"/>
      <c r="DP68" s="163"/>
      <c r="DQ68" s="163"/>
      <c r="DR68" s="163"/>
      <c r="DS68" s="163"/>
      <c r="DT68" s="163"/>
      <c r="DU68" s="163"/>
      <c r="DV68" s="163"/>
      <c r="DW68" s="163"/>
      <c r="DX68" s="163"/>
      <c r="DY68" s="163"/>
      <c r="DZ68" s="163"/>
      <c r="EA68" s="163"/>
      <c r="EB68" s="163"/>
      <c r="EC68" s="163"/>
      <c r="ED68" s="164"/>
      <c r="EE68" s="164"/>
      <c r="EF68" s="164"/>
      <c r="EG68" s="164"/>
      <c r="EH68" s="164"/>
      <c r="EI68" s="164"/>
      <c r="EJ68" s="164"/>
      <c r="EK68" s="164"/>
      <c r="EL68" s="164"/>
      <c r="EM68" s="164"/>
      <c r="EN68" s="164"/>
      <c r="EO68" s="164"/>
      <c r="EP68" s="164"/>
      <c r="EQ68" s="164"/>
      <c r="ER68" s="164"/>
      <c r="ES68" s="164"/>
      <c r="ET68" s="164"/>
      <c r="EU68" s="164"/>
      <c r="EV68" s="164"/>
      <c r="EW68" s="164"/>
      <c r="EX68" s="164"/>
      <c r="EY68" s="164"/>
      <c r="EZ68" s="164"/>
      <c r="FA68" s="164"/>
      <c r="FB68" s="164"/>
      <c r="FC68" s="164"/>
      <c r="FD68" s="164"/>
      <c r="FE68" s="164"/>
      <c r="FF68" s="164"/>
      <c r="FG68" s="164"/>
      <c r="FH68" s="164"/>
      <c r="FI68" s="164"/>
      <c r="FJ68" s="167"/>
      <c r="FK68" s="167"/>
      <c r="FL68" s="167"/>
      <c r="FM68" s="167"/>
      <c r="FN68" s="167"/>
      <c r="FO68" s="167"/>
      <c r="FP68" s="167"/>
      <c r="FQ68" s="167"/>
      <c r="FR68" s="167"/>
      <c r="FS68" s="167"/>
      <c r="FT68" s="167"/>
      <c r="FU68" s="167"/>
      <c r="FV68" s="167"/>
    </row>
    <row r="69" spans="2:178" s="168" customFormat="1" ht="14.1" customHeight="1">
      <c r="B69" s="172"/>
      <c r="C69" s="311"/>
      <c r="D69" s="169"/>
      <c r="E69" s="169"/>
      <c r="F69" s="169"/>
      <c r="G69" s="169"/>
      <c r="H69" s="235"/>
      <c r="I69" s="930" t="s">
        <v>81</v>
      </c>
      <c r="J69" s="930"/>
      <c r="K69" s="930"/>
      <c r="L69" s="931"/>
      <c r="M69" s="871" t="s">
        <v>101</v>
      </c>
      <c r="N69" s="872"/>
      <c r="O69" s="946"/>
      <c r="P69" s="947"/>
      <c r="Q69" s="947"/>
      <c r="R69" s="947"/>
      <c r="S69" s="947"/>
      <c r="T69" s="947"/>
      <c r="U69" s="947"/>
      <c r="V69" s="947"/>
      <c r="W69" s="947"/>
      <c r="X69" s="948"/>
      <c r="Y69" s="160"/>
      <c r="Z69" s="893"/>
      <c r="AA69" s="894"/>
      <c r="AB69" s="894"/>
      <c r="AC69" s="894"/>
      <c r="AD69" s="894"/>
      <c r="AE69" s="894"/>
      <c r="AF69" s="895"/>
      <c r="AG69" s="904"/>
      <c r="AH69" s="905"/>
      <c r="AI69" s="905"/>
      <c r="AJ69" s="905"/>
      <c r="AK69" s="905"/>
      <c r="AL69" s="905"/>
      <c r="AM69" s="905"/>
      <c r="AN69" s="906"/>
      <c r="AO69" s="232"/>
      <c r="AP69" s="954"/>
      <c r="AQ69" s="955"/>
      <c r="AR69" s="955"/>
      <c r="AS69" s="955"/>
      <c r="AT69" s="955"/>
      <c r="AU69" s="955"/>
      <c r="AV69" s="955"/>
      <c r="AW69" s="955"/>
      <c r="AX69" s="949"/>
      <c r="AY69" s="950"/>
      <c r="AZ69" s="950"/>
      <c r="BA69" s="950"/>
      <c r="BB69" s="950"/>
      <c r="BC69" s="950"/>
      <c r="BD69" s="950"/>
      <c r="BE69" s="950"/>
      <c r="BF69" s="950"/>
      <c r="BG69" s="950"/>
      <c r="BH69" s="554"/>
      <c r="BI69" s="554"/>
      <c r="BJ69" s="554"/>
      <c r="BK69" s="554"/>
      <c r="BL69" s="554"/>
      <c r="BM69" s="554"/>
      <c r="BN69" s="554"/>
      <c r="BO69" s="545"/>
      <c r="BP69" s="545"/>
      <c r="BQ69" s="545"/>
      <c r="BR69" s="545"/>
      <c r="BS69" s="545"/>
      <c r="BT69" s="545"/>
      <c r="BU69" s="524"/>
      <c r="BV69" s="524"/>
      <c r="BW69" s="524"/>
      <c r="BX69" s="524"/>
      <c r="BY69" s="524"/>
      <c r="BZ69" s="525"/>
      <c r="CA69" s="161"/>
      <c r="CC69" s="6"/>
      <c r="CD69" s="6"/>
      <c r="CE69" s="6"/>
      <c r="CF69" s="6"/>
      <c r="CK69" s="223"/>
      <c r="CL69" s="214"/>
      <c r="CM69" s="173"/>
      <c r="CN69" s="174"/>
      <c r="CO69" s="174"/>
      <c r="CP69" s="174"/>
      <c r="CQ69" s="174"/>
      <c r="CR69" s="174"/>
      <c r="CS69" s="188"/>
      <c r="CT69" s="188"/>
      <c r="CU69" s="183"/>
      <c r="CV69" s="183"/>
      <c r="CW69" s="183"/>
      <c r="CX69" s="183"/>
      <c r="CY69" s="183"/>
      <c r="CZ69" s="183"/>
      <c r="DA69" s="183"/>
      <c r="DB69" s="183"/>
      <c r="DC69" s="421"/>
      <c r="DD69" s="421"/>
      <c r="DE69" s="421"/>
      <c r="DF69" s="421"/>
      <c r="DG69" s="421"/>
      <c r="DH69" s="421"/>
      <c r="DI69" s="421"/>
      <c r="DJ69" s="421"/>
      <c r="DK69" s="421"/>
      <c r="DL69" s="421"/>
      <c r="DM69" s="421"/>
      <c r="DN69" s="421"/>
      <c r="DO69" s="421"/>
      <c r="DP69" s="163"/>
      <c r="DQ69" s="163"/>
      <c r="DR69" s="163"/>
      <c r="DS69" s="163"/>
      <c r="DT69" s="163"/>
      <c r="DU69" s="163"/>
      <c r="DV69" s="163"/>
      <c r="DW69" s="163"/>
      <c r="DX69" s="163"/>
      <c r="DY69" s="163"/>
      <c r="DZ69" s="163"/>
      <c r="EA69" s="163"/>
      <c r="EB69" s="163"/>
      <c r="EC69" s="163"/>
      <c r="ED69" s="164"/>
      <c r="EE69" s="164"/>
      <c r="EF69" s="164"/>
      <c r="EG69" s="164"/>
      <c r="EH69" s="164"/>
      <c r="EI69" s="164"/>
      <c r="EJ69" s="164"/>
      <c r="EK69" s="164"/>
      <c r="EL69" s="164"/>
      <c r="EM69" s="164"/>
      <c r="EN69" s="164"/>
      <c r="EO69" s="164"/>
      <c r="EP69" s="164"/>
      <c r="EQ69" s="164"/>
      <c r="ER69" s="164"/>
      <c r="ES69" s="164"/>
      <c r="ET69" s="164"/>
      <c r="EU69" s="164"/>
      <c r="EV69" s="164"/>
      <c r="EW69" s="164"/>
      <c r="EX69" s="164"/>
      <c r="EY69" s="164"/>
      <c r="EZ69" s="164"/>
      <c r="FA69" s="164"/>
      <c r="FB69" s="164"/>
      <c r="FC69" s="164"/>
      <c r="FD69" s="164"/>
      <c r="FE69" s="164"/>
      <c r="FF69" s="164"/>
      <c r="FG69" s="164"/>
      <c r="FH69" s="164"/>
      <c r="FI69" s="164"/>
      <c r="FJ69" s="167"/>
      <c r="FK69" s="167"/>
      <c r="FL69" s="167"/>
      <c r="FM69" s="167"/>
      <c r="FN69" s="167"/>
      <c r="FO69" s="167"/>
      <c r="FP69" s="167"/>
      <c r="FQ69" s="167"/>
      <c r="FR69" s="167"/>
      <c r="FS69" s="167"/>
      <c r="FT69" s="167"/>
      <c r="FU69" s="167"/>
      <c r="FV69" s="167"/>
    </row>
    <row r="70" spans="2:178" s="168" customFormat="1" ht="54" customHeight="1">
      <c r="B70" s="172"/>
      <c r="C70" s="312"/>
      <c r="D70" s="308"/>
      <c r="E70" s="308"/>
      <c r="F70" s="308"/>
      <c r="G70" s="308"/>
      <c r="H70" s="239"/>
      <c r="I70" s="899" t="s">
        <v>5</v>
      </c>
      <c r="J70" s="899"/>
      <c r="K70" s="899"/>
      <c r="L70" s="900"/>
      <c r="M70" s="237" t="s">
        <v>103</v>
      </c>
      <c r="N70" s="238" t="s">
        <v>102</v>
      </c>
      <c r="O70" s="943" t="s">
        <v>118</v>
      </c>
      <c r="P70" s="944"/>
      <c r="Q70" s="944"/>
      <c r="R70" s="944"/>
      <c r="S70" s="944"/>
      <c r="T70" s="944"/>
      <c r="U70" s="944"/>
      <c r="V70" s="944"/>
      <c r="W70" s="944"/>
      <c r="X70" s="945"/>
      <c r="Y70" s="240"/>
      <c r="Z70" s="896"/>
      <c r="AA70" s="897"/>
      <c r="AB70" s="897"/>
      <c r="AC70" s="897"/>
      <c r="AD70" s="897"/>
      <c r="AE70" s="897"/>
      <c r="AF70" s="898"/>
      <c r="AG70" s="907"/>
      <c r="AH70" s="908"/>
      <c r="AI70" s="908"/>
      <c r="AJ70" s="908"/>
      <c r="AK70" s="908"/>
      <c r="AL70" s="908"/>
      <c r="AM70" s="908"/>
      <c r="AN70" s="909"/>
      <c r="AO70" s="240"/>
      <c r="AP70" s="954"/>
      <c r="AQ70" s="955"/>
      <c r="AR70" s="955"/>
      <c r="AS70" s="955"/>
      <c r="AT70" s="955"/>
      <c r="AU70" s="955"/>
      <c r="AV70" s="955"/>
      <c r="AW70" s="955"/>
      <c r="AX70" s="956" t="s">
        <v>109</v>
      </c>
      <c r="AY70" s="957"/>
      <c r="AZ70" s="957"/>
      <c r="BA70" s="957"/>
      <c r="BB70" s="957"/>
      <c r="BC70" s="957"/>
      <c r="BD70" s="957"/>
      <c r="BE70" s="957"/>
      <c r="BF70" s="957"/>
      <c r="BG70" s="957"/>
      <c r="BH70" s="554"/>
      <c r="BI70" s="554"/>
      <c r="BJ70" s="554"/>
      <c r="BK70" s="554"/>
      <c r="BL70" s="554"/>
      <c r="BM70" s="554"/>
      <c r="BN70" s="554"/>
      <c r="BO70" s="545"/>
      <c r="BP70" s="545"/>
      <c r="BQ70" s="545"/>
      <c r="BR70" s="545"/>
      <c r="BS70" s="545"/>
      <c r="BT70" s="545"/>
      <c r="BU70" s="524"/>
      <c r="BV70" s="524"/>
      <c r="BW70" s="524"/>
      <c r="BX70" s="524"/>
      <c r="BY70" s="524"/>
      <c r="BZ70" s="525"/>
      <c r="CA70" s="227"/>
      <c r="CC70" s="6"/>
      <c r="CD70" s="6"/>
      <c r="CE70" s="6"/>
      <c r="CF70" s="6"/>
      <c r="CK70" s="223"/>
      <c r="CL70" s="215"/>
      <c r="CM70" s="173"/>
      <c r="CN70" s="177"/>
      <c r="CO70" s="177"/>
      <c r="CP70" s="177"/>
      <c r="CQ70" s="177"/>
      <c r="CR70" s="177"/>
      <c r="CS70" s="177"/>
      <c r="CT70" s="177"/>
      <c r="CU70" s="183"/>
      <c r="CV70" s="183"/>
      <c r="CW70" s="183"/>
      <c r="CX70" s="183"/>
      <c r="CY70" s="183"/>
      <c r="CZ70" s="183"/>
      <c r="DA70" s="183"/>
      <c r="DB70" s="183"/>
      <c r="DC70" s="421"/>
      <c r="DD70" s="421"/>
      <c r="DE70" s="421"/>
      <c r="DF70" s="421"/>
      <c r="DG70" s="421"/>
      <c r="DH70" s="421"/>
      <c r="DI70" s="421"/>
      <c r="DJ70" s="421"/>
      <c r="DK70" s="421"/>
      <c r="DL70" s="421"/>
      <c r="DM70" s="421"/>
      <c r="DN70" s="421"/>
      <c r="DO70" s="421"/>
      <c r="DP70" s="163"/>
      <c r="DQ70" s="163"/>
      <c r="DR70" s="163"/>
      <c r="DS70" s="163"/>
      <c r="DT70" s="163"/>
      <c r="DU70" s="163"/>
      <c r="DV70" s="163"/>
      <c r="DW70" s="163"/>
      <c r="DX70" s="163"/>
      <c r="DY70" s="163"/>
      <c r="DZ70" s="163"/>
      <c r="EA70" s="163"/>
      <c r="EB70" s="163"/>
      <c r="EC70" s="163"/>
      <c r="ED70" s="164"/>
      <c r="EE70" s="164"/>
      <c r="EF70" s="164"/>
      <c r="EG70" s="164"/>
      <c r="EH70" s="164"/>
      <c r="EI70" s="164"/>
      <c r="EJ70" s="164"/>
      <c r="EK70" s="164"/>
      <c r="EL70" s="164"/>
      <c r="EM70" s="164"/>
      <c r="EN70" s="164"/>
      <c r="EO70" s="164"/>
      <c r="EP70" s="164"/>
      <c r="EQ70" s="164"/>
      <c r="ER70" s="164"/>
      <c r="ES70" s="164"/>
      <c r="ET70" s="164"/>
      <c r="EU70" s="164"/>
      <c r="EV70" s="164"/>
      <c r="EW70" s="164"/>
      <c r="EX70" s="164"/>
      <c r="EY70" s="164"/>
      <c r="EZ70" s="164"/>
      <c r="FA70" s="164"/>
      <c r="FB70" s="164"/>
      <c r="FC70" s="164"/>
      <c r="FD70" s="164"/>
      <c r="FE70" s="164"/>
      <c r="FF70" s="164"/>
      <c r="FG70" s="164"/>
      <c r="FH70" s="164"/>
      <c r="FI70" s="164"/>
      <c r="FJ70" s="167"/>
      <c r="FK70" s="167"/>
      <c r="FL70" s="167"/>
      <c r="FM70" s="167"/>
      <c r="FN70" s="167"/>
      <c r="FO70" s="167"/>
      <c r="FP70" s="167"/>
      <c r="FQ70" s="167"/>
      <c r="FR70" s="167"/>
      <c r="FS70" s="167"/>
      <c r="FT70" s="167"/>
      <c r="FU70" s="167"/>
      <c r="FV70" s="167"/>
    </row>
    <row r="71" spans="2:178" s="168" customFormat="1" ht="18" customHeight="1">
      <c r="B71" s="180"/>
      <c r="C71" s="927" t="s">
        <v>84</v>
      </c>
      <c r="D71" s="457"/>
      <c r="E71" s="457"/>
      <c r="F71" s="457"/>
      <c r="G71" s="457"/>
      <c r="H71" s="928"/>
      <c r="I71" s="457" t="s">
        <v>85</v>
      </c>
      <c r="J71" s="457"/>
      <c r="K71" s="457"/>
      <c r="L71" s="929"/>
      <c r="M71" s="456" t="s">
        <v>86</v>
      </c>
      <c r="N71" s="929"/>
      <c r="O71" s="932" t="s">
        <v>87</v>
      </c>
      <c r="P71" s="933"/>
      <c r="Q71" s="933"/>
      <c r="R71" s="933"/>
      <c r="S71" s="933"/>
      <c r="T71" s="933"/>
      <c r="U71" s="933"/>
      <c r="V71" s="933"/>
      <c r="W71" s="933"/>
      <c r="X71" s="934"/>
      <c r="Y71" s="181"/>
      <c r="Z71" s="961" t="s">
        <v>88</v>
      </c>
      <c r="AA71" s="457"/>
      <c r="AB71" s="457"/>
      <c r="AC71" s="457"/>
      <c r="AD71" s="457"/>
      <c r="AE71" s="457"/>
      <c r="AF71" s="929"/>
      <c r="AG71" s="456" t="s">
        <v>89</v>
      </c>
      <c r="AH71" s="457"/>
      <c r="AI71" s="457"/>
      <c r="AJ71" s="457"/>
      <c r="AK71" s="457"/>
      <c r="AL71" s="457"/>
      <c r="AM71" s="457"/>
      <c r="AN71" s="458"/>
      <c r="AO71" s="233"/>
      <c r="AP71" s="960" t="s">
        <v>90</v>
      </c>
      <c r="AQ71" s="530"/>
      <c r="AR71" s="530"/>
      <c r="AS71" s="530"/>
      <c r="AT71" s="530"/>
      <c r="AU71" s="530"/>
      <c r="AV71" s="530"/>
      <c r="AW71" s="530"/>
      <c r="AX71" s="530" t="s">
        <v>91</v>
      </c>
      <c r="AY71" s="530"/>
      <c r="AZ71" s="530"/>
      <c r="BA71" s="530"/>
      <c r="BB71" s="530"/>
      <c r="BC71" s="530"/>
      <c r="BD71" s="530"/>
      <c r="BE71" s="530"/>
      <c r="BF71" s="530"/>
      <c r="BG71" s="530"/>
      <c r="BH71" s="556" t="s">
        <v>92</v>
      </c>
      <c r="BI71" s="556"/>
      <c r="BJ71" s="556"/>
      <c r="BK71" s="556"/>
      <c r="BL71" s="556"/>
      <c r="BM71" s="556"/>
      <c r="BN71" s="556"/>
      <c r="BO71" s="530" t="s">
        <v>93</v>
      </c>
      <c r="BP71" s="530"/>
      <c r="BQ71" s="530"/>
      <c r="BR71" s="530"/>
      <c r="BS71" s="530"/>
      <c r="BT71" s="530"/>
      <c r="BU71" s="530" t="s">
        <v>94</v>
      </c>
      <c r="BV71" s="530"/>
      <c r="BW71" s="530"/>
      <c r="BX71" s="530"/>
      <c r="BY71" s="530"/>
      <c r="BZ71" s="531"/>
      <c r="CA71" s="216"/>
      <c r="CC71" s="6"/>
      <c r="CD71" s="6"/>
      <c r="CE71" s="6"/>
      <c r="CF71" s="6"/>
      <c r="CK71" s="223"/>
      <c r="CL71" s="145"/>
      <c r="CM71" s="145"/>
      <c r="CN71" s="188"/>
      <c r="CO71" s="188"/>
      <c r="CP71" s="188"/>
      <c r="CQ71" s="188"/>
      <c r="CR71" s="188"/>
      <c r="CS71" s="429"/>
      <c r="CT71" s="429"/>
      <c r="CU71" s="183"/>
      <c r="CV71" s="183"/>
      <c r="CW71" s="183"/>
      <c r="CX71" s="183"/>
      <c r="CY71" s="183"/>
      <c r="CZ71" s="183"/>
      <c r="DA71" s="183"/>
      <c r="DB71" s="183"/>
      <c r="DC71" s="421"/>
      <c r="DD71" s="421"/>
      <c r="DE71" s="421"/>
      <c r="DF71" s="421"/>
      <c r="DG71" s="421"/>
      <c r="DH71" s="421"/>
      <c r="DI71" s="421"/>
      <c r="DJ71" s="421"/>
      <c r="DK71" s="421"/>
      <c r="DL71" s="421"/>
      <c r="DM71" s="421"/>
      <c r="DN71" s="421"/>
      <c r="DO71" s="421"/>
      <c r="DP71" s="163"/>
      <c r="DQ71" s="163"/>
      <c r="DR71" s="163"/>
      <c r="DS71" s="163"/>
      <c r="DT71" s="163"/>
      <c r="DU71" s="163"/>
      <c r="DV71" s="163"/>
      <c r="DW71" s="163"/>
      <c r="DX71" s="163"/>
      <c r="DY71" s="163"/>
      <c r="DZ71" s="163"/>
      <c r="EA71" s="163"/>
      <c r="EB71" s="163"/>
      <c r="EC71" s="163"/>
      <c r="ED71" s="164"/>
      <c r="EE71" s="164"/>
      <c r="EF71" s="164"/>
      <c r="EG71" s="164"/>
      <c r="EH71" s="164"/>
      <c r="EI71" s="164"/>
      <c r="EJ71" s="164"/>
      <c r="EK71" s="164"/>
      <c r="EL71" s="164"/>
      <c r="EM71" s="164"/>
      <c r="EN71" s="164"/>
      <c r="EO71" s="164"/>
      <c r="EP71" s="164"/>
      <c r="EQ71" s="164"/>
      <c r="ER71" s="164"/>
      <c r="ES71" s="164"/>
      <c r="ET71" s="164"/>
      <c r="EU71" s="164"/>
      <c r="EV71" s="164"/>
      <c r="EW71" s="164"/>
      <c r="EX71" s="164"/>
      <c r="EY71" s="164"/>
      <c r="EZ71" s="164"/>
      <c r="FA71" s="164"/>
      <c r="FB71" s="164"/>
      <c r="FC71" s="164"/>
      <c r="FD71" s="164"/>
      <c r="FE71" s="164"/>
      <c r="FF71" s="164"/>
      <c r="FG71" s="164"/>
      <c r="FH71" s="164"/>
      <c r="FI71" s="164"/>
      <c r="FJ71" s="167"/>
      <c r="FK71" s="167"/>
      <c r="FL71" s="167"/>
      <c r="FM71" s="167"/>
      <c r="FN71" s="167"/>
      <c r="FO71" s="167"/>
      <c r="FP71" s="167"/>
      <c r="FQ71" s="167"/>
      <c r="FR71" s="167"/>
      <c r="FS71" s="167"/>
      <c r="FT71" s="167"/>
      <c r="FU71" s="167"/>
      <c r="FV71" s="167"/>
    </row>
    <row r="72" spans="2:178" s="168" customFormat="1" ht="18" customHeight="1">
      <c r="B72" s="217">
        <v>1</v>
      </c>
      <c r="C72" s="976"/>
      <c r="D72" s="977"/>
      <c r="E72" s="977"/>
      <c r="F72" s="977"/>
      <c r="G72" s="977"/>
      <c r="H72" s="978"/>
      <c r="I72" s="985"/>
      <c r="J72" s="985"/>
      <c r="K72" s="985"/>
      <c r="L72" s="986"/>
      <c r="M72" s="987"/>
      <c r="N72" s="988"/>
      <c r="O72" s="982"/>
      <c r="P72" s="983"/>
      <c r="Q72" s="983"/>
      <c r="R72" s="983"/>
      <c r="S72" s="983"/>
      <c r="T72" s="983"/>
      <c r="U72" s="983"/>
      <c r="V72" s="983"/>
      <c r="W72" s="983"/>
      <c r="X72" s="984"/>
      <c r="Y72" s="186"/>
      <c r="Z72" s="628"/>
      <c r="AA72" s="629"/>
      <c r="AB72" s="629"/>
      <c r="AC72" s="629"/>
      <c r="AD72" s="629"/>
      <c r="AE72" s="629"/>
      <c r="AF72" s="630"/>
      <c r="AG72" s="967"/>
      <c r="AH72" s="968"/>
      <c r="AI72" s="968"/>
      <c r="AJ72" s="968"/>
      <c r="AK72" s="968"/>
      <c r="AL72" s="968"/>
      <c r="AM72" s="968"/>
      <c r="AN72" s="969"/>
      <c r="AO72" s="234"/>
      <c r="AP72" s="756" t="str">
        <f>IF(AG72="","",AG72*Z72)</f>
        <v/>
      </c>
      <c r="AQ72" s="757"/>
      <c r="AR72" s="757"/>
      <c r="AS72" s="757"/>
      <c r="AT72" s="757"/>
      <c r="AU72" s="757"/>
      <c r="AV72" s="757"/>
      <c r="AW72" s="757"/>
      <c r="AX72" s="555"/>
      <c r="AY72" s="555"/>
      <c r="AZ72" s="555"/>
      <c r="BA72" s="555"/>
      <c r="BB72" s="555"/>
      <c r="BC72" s="555"/>
      <c r="BD72" s="555"/>
      <c r="BE72" s="555"/>
      <c r="BF72" s="555"/>
      <c r="BG72" s="555"/>
      <c r="BH72" s="627" t="str">
        <f>IF(AX72&lt;&gt;0,IF(AP72="",AX72,AP72+AX72),IF(AP72="","",AP72))</f>
        <v/>
      </c>
      <c r="BI72" s="627"/>
      <c r="BJ72" s="627"/>
      <c r="BK72" s="627"/>
      <c r="BL72" s="627"/>
      <c r="BM72" s="627"/>
      <c r="BN72" s="627"/>
      <c r="BO72" s="471" t="str">
        <f>IF(I72="","",IF(BH72="",I72,I72-BH72))</f>
        <v/>
      </c>
      <c r="BP72" s="471"/>
      <c r="BQ72" s="471"/>
      <c r="BR72" s="471"/>
      <c r="BS72" s="471"/>
      <c r="BT72" s="471"/>
      <c r="BU72" s="469" t="str">
        <f>IF(I72="","",BO72/Z72)</f>
        <v/>
      </c>
      <c r="BV72" s="469"/>
      <c r="BW72" s="469"/>
      <c r="BX72" s="469"/>
      <c r="BY72" s="469"/>
      <c r="BZ72" s="470"/>
      <c r="CA72" s="161"/>
      <c r="CC72" s="6"/>
      <c r="CD72" s="6"/>
      <c r="CE72" s="6"/>
      <c r="CF72" s="6"/>
      <c r="CK72" s="223"/>
      <c r="CL72" s="145"/>
      <c r="CM72" s="145"/>
      <c r="CN72" s="188"/>
      <c r="CO72" s="188"/>
      <c r="CP72" s="188"/>
      <c r="CQ72" s="188"/>
      <c r="CR72" s="188"/>
      <c r="CS72" s="429"/>
      <c r="CT72" s="429"/>
      <c r="CU72" s="183"/>
      <c r="CV72" s="183"/>
      <c r="CW72" s="183"/>
      <c r="CX72" s="183"/>
      <c r="CY72" s="183"/>
      <c r="CZ72" s="183"/>
      <c r="DA72" s="183"/>
      <c r="DB72" s="183"/>
      <c r="DC72" s="421"/>
      <c r="DD72" s="421"/>
      <c r="DE72" s="421"/>
      <c r="DF72" s="421"/>
      <c r="DG72" s="421"/>
      <c r="DH72" s="421"/>
      <c r="DI72" s="421"/>
      <c r="DJ72" s="421"/>
      <c r="DK72" s="421"/>
      <c r="DL72" s="421"/>
      <c r="DM72" s="421"/>
      <c r="DN72" s="421"/>
      <c r="DO72" s="421"/>
      <c r="DP72" s="163"/>
      <c r="DQ72" s="163"/>
      <c r="DR72" s="163"/>
      <c r="DS72" s="163"/>
      <c r="DT72" s="163"/>
      <c r="DU72" s="163"/>
      <c r="DV72" s="163"/>
      <c r="DW72" s="163"/>
      <c r="DX72" s="163"/>
      <c r="DY72" s="163"/>
      <c r="DZ72" s="163"/>
      <c r="EA72" s="163"/>
      <c r="EB72" s="163"/>
      <c r="EC72" s="163"/>
      <c r="ED72" s="164"/>
      <c r="EE72" s="164"/>
      <c r="EF72" s="164"/>
      <c r="EG72" s="164"/>
      <c r="EH72" s="164"/>
      <c r="EI72" s="164"/>
      <c r="EJ72" s="164"/>
      <c r="EK72" s="164"/>
      <c r="EL72" s="164"/>
      <c r="EM72" s="164"/>
      <c r="EN72" s="164"/>
      <c r="EO72" s="164"/>
      <c r="EP72" s="164"/>
      <c r="EQ72" s="164"/>
      <c r="ER72" s="164"/>
      <c r="ES72" s="164"/>
      <c r="ET72" s="164"/>
      <c r="EU72" s="164"/>
      <c r="EV72" s="164"/>
      <c r="EW72" s="164"/>
      <c r="EX72" s="164"/>
      <c r="EY72" s="164"/>
      <c r="EZ72" s="164"/>
      <c r="FA72" s="164"/>
      <c r="FB72" s="164"/>
      <c r="FC72" s="164"/>
      <c r="FD72" s="164"/>
      <c r="FE72" s="164"/>
      <c r="FF72" s="164"/>
      <c r="FG72" s="164"/>
      <c r="FH72" s="164"/>
      <c r="FI72" s="164"/>
      <c r="FJ72" s="167"/>
      <c r="FK72" s="167"/>
      <c r="FL72" s="167"/>
      <c r="FM72" s="167"/>
      <c r="FN72" s="167"/>
      <c r="FO72" s="167"/>
      <c r="FP72" s="167"/>
      <c r="FQ72" s="167"/>
      <c r="FR72" s="167"/>
      <c r="FS72" s="167"/>
      <c r="FT72" s="167"/>
      <c r="FU72" s="167"/>
      <c r="FV72" s="167"/>
    </row>
    <row r="73" spans="2:178" s="168" customFormat="1" ht="18" customHeight="1">
      <c r="B73" s="217">
        <v>2</v>
      </c>
      <c r="C73" s="979"/>
      <c r="D73" s="980"/>
      <c r="E73" s="980"/>
      <c r="F73" s="980"/>
      <c r="G73" s="980"/>
      <c r="H73" s="981"/>
      <c r="I73" s="963"/>
      <c r="J73" s="963"/>
      <c r="K73" s="963"/>
      <c r="L73" s="964"/>
      <c r="M73" s="965"/>
      <c r="N73" s="966"/>
      <c r="O73" s="972"/>
      <c r="P73" s="972"/>
      <c r="Q73" s="972"/>
      <c r="R73" s="972"/>
      <c r="S73" s="972"/>
      <c r="T73" s="972"/>
      <c r="U73" s="972"/>
      <c r="V73" s="972"/>
      <c r="W73" s="972"/>
      <c r="X73" s="973"/>
      <c r="Y73" s="186"/>
      <c r="Z73" s="628"/>
      <c r="AA73" s="629"/>
      <c r="AB73" s="629"/>
      <c r="AC73" s="629"/>
      <c r="AD73" s="629" t="str">
        <f>+IF(Z73="","",Z73*0.85)</f>
        <v/>
      </c>
      <c r="AE73" s="629"/>
      <c r="AF73" s="630"/>
      <c r="AG73" s="967"/>
      <c r="AH73" s="968"/>
      <c r="AI73" s="968"/>
      <c r="AJ73" s="968"/>
      <c r="AK73" s="968"/>
      <c r="AL73" s="968"/>
      <c r="AM73" s="968"/>
      <c r="AN73" s="969"/>
      <c r="AO73" s="234"/>
      <c r="AP73" s="756" t="str">
        <f t="shared" ref="AP73:AP80" si="0">IF(AG73="","",AG73*Z73)</f>
        <v/>
      </c>
      <c r="AQ73" s="757"/>
      <c r="AR73" s="757"/>
      <c r="AS73" s="757"/>
      <c r="AT73" s="757"/>
      <c r="AU73" s="757"/>
      <c r="AV73" s="757"/>
      <c r="AW73" s="757"/>
      <c r="AX73" s="555"/>
      <c r="AY73" s="555"/>
      <c r="AZ73" s="555"/>
      <c r="BA73" s="555"/>
      <c r="BB73" s="555"/>
      <c r="BC73" s="555"/>
      <c r="BD73" s="555"/>
      <c r="BE73" s="555"/>
      <c r="BF73" s="555"/>
      <c r="BG73" s="555"/>
      <c r="BH73" s="627" t="str">
        <f t="shared" ref="BH73:BH80" si="1">IF(AX73&lt;&gt;0,IF(AP73="",AX73,AP73+AX73),IF(AP73="","",AP73))</f>
        <v/>
      </c>
      <c r="BI73" s="627"/>
      <c r="BJ73" s="627"/>
      <c r="BK73" s="627"/>
      <c r="BL73" s="627"/>
      <c r="BM73" s="627"/>
      <c r="BN73" s="627"/>
      <c r="BO73" s="471" t="str">
        <f t="shared" ref="BO73:BO80" si="2">IF(I73="","",IF(BH73="",I73,I73-BH73))</f>
        <v/>
      </c>
      <c r="BP73" s="471"/>
      <c r="BQ73" s="471"/>
      <c r="BR73" s="471"/>
      <c r="BS73" s="471"/>
      <c r="BT73" s="471"/>
      <c r="BU73" s="469" t="str">
        <f t="shared" ref="BU73:BU80" si="3">IF(I73="","",BO73/Z73)</f>
        <v/>
      </c>
      <c r="BV73" s="469"/>
      <c r="BW73" s="469"/>
      <c r="BX73" s="469"/>
      <c r="BY73" s="469"/>
      <c r="BZ73" s="470"/>
      <c r="CA73" s="161"/>
      <c r="CC73" s="6"/>
      <c r="CD73" s="6"/>
      <c r="CE73" s="6"/>
      <c r="CF73" s="6"/>
      <c r="CK73" s="223"/>
      <c r="CL73" s="145"/>
      <c r="CM73" s="145"/>
      <c r="CN73" s="188"/>
      <c r="CO73" s="188"/>
      <c r="CP73" s="188"/>
      <c r="CQ73" s="188"/>
      <c r="CR73" s="188"/>
      <c r="CS73" s="429"/>
      <c r="CT73" s="429"/>
      <c r="CU73" s="183"/>
      <c r="CV73" s="183"/>
      <c r="CW73" s="183"/>
      <c r="CX73" s="183"/>
      <c r="CY73" s="183"/>
      <c r="CZ73" s="183"/>
      <c r="DA73" s="183"/>
      <c r="DB73" s="183"/>
      <c r="DC73" s="421"/>
      <c r="DD73" s="421"/>
      <c r="DE73" s="421"/>
      <c r="DF73" s="421"/>
      <c r="DG73" s="421"/>
      <c r="DH73" s="421"/>
      <c r="DI73" s="421"/>
      <c r="DJ73" s="421"/>
      <c r="DK73" s="421"/>
      <c r="DL73" s="421"/>
      <c r="DM73" s="421"/>
      <c r="DN73" s="421"/>
      <c r="DO73" s="421"/>
      <c r="DP73" s="163"/>
      <c r="DQ73" s="163"/>
      <c r="DR73" s="163"/>
      <c r="DS73" s="163"/>
      <c r="DT73" s="163"/>
      <c r="DU73" s="163"/>
      <c r="DV73" s="163"/>
      <c r="DW73" s="163"/>
      <c r="DX73" s="163"/>
      <c r="DY73" s="163"/>
      <c r="DZ73" s="163"/>
      <c r="EA73" s="163"/>
      <c r="EB73" s="163"/>
      <c r="EC73" s="163"/>
      <c r="ED73" s="164"/>
      <c r="EE73" s="164"/>
      <c r="EF73" s="164"/>
      <c r="EG73" s="164"/>
      <c r="EH73" s="164"/>
      <c r="EI73" s="164"/>
      <c r="EJ73" s="164"/>
      <c r="EK73" s="164"/>
      <c r="EL73" s="164"/>
      <c r="EM73" s="164"/>
      <c r="EN73" s="164"/>
      <c r="EO73" s="164"/>
      <c r="EP73" s="164"/>
      <c r="EQ73" s="164"/>
      <c r="ER73" s="164"/>
      <c r="ES73" s="164"/>
      <c r="ET73" s="164"/>
      <c r="EU73" s="164"/>
      <c r="EV73" s="164"/>
      <c r="EW73" s="164"/>
      <c r="EX73" s="164"/>
      <c r="EY73" s="164"/>
      <c r="EZ73" s="164"/>
      <c r="FA73" s="164"/>
      <c r="FB73" s="164"/>
      <c r="FC73" s="164"/>
      <c r="FD73" s="164"/>
      <c r="FE73" s="164"/>
      <c r="FF73" s="164"/>
      <c r="FG73" s="164"/>
      <c r="FH73" s="164"/>
      <c r="FI73" s="164"/>
      <c r="FJ73" s="167"/>
      <c r="FK73" s="167"/>
      <c r="FL73" s="167"/>
      <c r="FM73" s="167"/>
      <c r="FN73" s="167"/>
      <c r="FO73" s="167"/>
      <c r="FP73" s="167"/>
      <c r="FQ73" s="167"/>
      <c r="FR73" s="167"/>
      <c r="FS73" s="167"/>
      <c r="FT73" s="167"/>
      <c r="FU73" s="167"/>
      <c r="FV73" s="167"/>
    </row>
    <row r="74" spans="2:178" s="168" customFormat="1" ht="18" customHeight="1">
      <c r="B74" s="217">
        <v>3</v>
      </c>
      <c r="C74" s="979"/>
      <c r="D74" s="980"/>
      <c r="E74" s="980"/>
      <c r="F74" s="980"/>
      <c r="G74" s="980"/>
      <c r="H74" s="981"/>
      <c r="I74" s="963"/>
      <c r="J74" s="963"/>
      <c r="K74" s="963"/>
      <c r="L74" s="964"/>
      <c r="M74" s="965"/>
      <c r="N74" s="966"/>
      <c r="O74" s="972"/>
      <c r="P74" s="972"/>
      <c r="Q74" s="972"/>
      <c r="R74" s="972"/>
      <c r="S74" s="972"/>
      <c r="T74" s="972"/>
      <c r="U74" s="972"/>
      <c r="V74" s="972"/>
      <c r="W74" s="972"/>
      <c r="X74" s="973"/>
      <c r="Y74" s="186"/>
      <c r="Z74" s="628"/>
      <c r="AA74" s="629"/>
      <c r="AB74" s="629"/>
      <c r="AC74" s="629"/>
      <c r="AD74" s="629" t="str">
        <f t="shared" ref="AD74:AD78" si="4">+IF(Z74="","",Z74*0.85)</f>
        <v/>
      </c>
      <c r="AE74" s="629"/>
      <c r="AF74" s="630"/>
      <c r="AG74" s="967"/>
      <c r="AH74" s="968"/>
      <c r="AI74" s="968"/>
      <c r="AJ74" s="968"/>
      <c r="AK74" s="968"/>
      <c r="AL74" s="968"/>
      <c r="AM74" s="968"/>
      <c r="AN74" s="969"/>
      <c r="AO74" s="234"/>
      <c r="AP74" s="756" t="str">
        <f t="shared" si="0"/>
        <v/>
      </c>
      <c r="AQ74" s="757"/>
      <c r="AR74" s="757"/>
      <c r="AS74" s="757"/>
      <c r="AT74" s="757"/>
      <c r="AU74" s="757"/>
      <c r="AV74" s="757"/>
      <c r="AW74" s="757"/>
      <c r="AX74" s="555"/>
      <c r="AY74" s="555"/>
      <c r="AZ74" s="555"/>
      <c r="BA74" s="555"/>
      <c r="BB74" s="555"/>
      <c r="BC74" s="555"/>
      <c r="BD74" s="555"/>
      <c r="BE74" s="555"/>
      <c r="BF74" s="555"/>
      <c r="BG74" s="555"/>
      <c r="BH74" s="627" t="str">
        <f t="shared" si="1"/>
        <v/>
      </c>
      <c r="BI74" s="627"/>
      <c r="BJ74" s="627"/>
      <c r="BK74" s="627"/>
      <c r="BL74" s="627"/>
      <c r="BM74" s="627"/>
      <c r="BN74" s="627"/>
      <c r="BO74" s="471" t="str">
        <f t="shared" si="2"/>
        <v/>
      </c>
      <c r="BP74" s="471"/>
      <c r="BQ74" s="471"/>
      <c r="BR74" s="471"/>
      <c r="BS74" s="471"/>
      <c r="BT74" s="471"/>
      <c r="BU74" s="469" t="str">
        <f t="shared" si="3"/>
        <v/>
      </c>
      <c r="BV74" s="469"/>
      <c r="BW74" s="469"/>
      <c r="BX74" s="469"/>
      <c r="BY74" s="469"/>
      <c r="BZ74" s="470"/>
      <c r="CA74" s="161"/>
      <c r="CC74" s="6"/>
      <c r="CD74" s="6"/>
      <c r="CE74" s="6"/>
      <c r="CF74" s="6"/>
      <c r="CK74" s="223"/>
      <c r="CL74" s="145"/>
      <c r="CM74" s="145"/>
      <c r="CN74" s="188"/>
      <c r="CO74" s="188"/>
      <c r="CP74" s="188"/>
      <c r="CQ74" s="188"/>
      <c r="CR74" s="188"/>
      <c r="CS74" s="429"/>
      <c r="CT74" s="429"/>
      <c r="CU74" s="183"/>
      <c r="CV74" s="183"/>
      <c r="CW74" s="183"/>
      <c r="CX74" s="183"/>
      <c r="CY74" s="183"/>
      <c r="CZ74" s="183"/>
      <c r="DA74" s="183"/>
      <c r="DB74" s="183"/>
      <c r="DC74" s="421"/>
      <c r="DD74" s="421"/>
      <c r="DE74" s="421"/>
      <c r="DF74" s="421"/>
      <c r="DG74" s="421"/>
      <c r="DH74" s="421"/>
      <c r="DI74" s="421"/>
      <c r="DJ74" s="421"/>
      <c r="DK74" s="421"/>
      <c r="DL74" s="421"/>
      <c r="DM74" s="421"/>
      <c r="DN74" s="421"/>
      <c r="DO74" s="421"/>
      <c r="DP74" s="163"/>
      <c r="DQ74" s="163"/>
      <c r="DR74" s="163"/>
      <c r="DS74" s="163"/>
      <c r="DT74" s="163"/>
      <c r="DU74" s="163"/>
      <c r="DV74" s="163"/>
      <c r="DW74" s="163"/>
      <c r="DX74" s="163"/>
      <c r="DY74" s="163"/>
      <c r="DZ74" s="163"/>
      <c r="EA74" s="163"/>
      <c r="EB74" s="163"/>
      <c r="EC74" s="163"/>
      <c r="ED74" s="164"/>
      <c r="EE74" s="164"/>
      <c r="EF74" s="164"/>
      <c r="EG74" s="164"/>
      <c r="EH74" s="164"/>
      <c r="EI74" s="164"/>
      <c r="EJ74" s="164"/>
      <c r="EK74" s="164"/>
      <c r="EL74" s="164"/>
      <c r="EM74" s="164"/>
      <c r="EN74" s="164"/>
      <c r="EO74" s="164"/>
      <c r="EP74" s="164"/>
      <c r="EQ74" s="164"/>
      <c r="ER74" s="164"/>
      <c r="ES74" s="164"/>
      <c r="ET74" s="164"/>
      <c r="EU74" s="164"/>
      <c r="EV74" s="164"/>
      <c r="EW74" s="164"/>
      <c r="EX74" s="164"/>
      <c r="EY74" s="164"/>
      <c r="EZ74" s="164"/>
      <c r="FA74" s="164"/>
      <c r="FB74" s="164"/>
      <c r="FC74" s="164"/>
      <c r="FD74" s="164"/>
      <c r="FE74" s="164"/>
      <c r="FF74" s="164"/>
      <c r="FG74" s="164"/>
      <c r="FH74" s="164"/>
      <c r="FI74" s="164"/>
      <c r="FJ74" s="167"/>
      <c r="FK74" s="167"/>
      <c r="FL74" s="167"/>
      <c r="FM74" s="167"/>
      <c r="FN74" s="167"/>
      <c r="FO74" s="167"/>
      <c r="FP74" s="167"/>
      <c r="FQ74" s="167"/>
      <c r="FR74" s="167"/>
      <c r="FS74" s="167"/>
      <c r="FT74" s="167"/>
      <c r="FU74" s="167"/>
      <c r="FV74" s="167"/>
    </row>
    <row r="75" spans="2:178" s="168" customFormat="1" ht="18" customHeight="1">
      <c r="B75" s="217">
        <v>4</v>
      </c>
      <c r="C75" s="979"/>
      <c r="D75" s="980"/>
      <c r="E75" s="980"/>
      <c r="F75" s="980"/>
      <c r="G75" s="980"/>
      <c r="H75" s="981"/>
      <c r="I75" s="963"/>
      <c r="J75" s="963"/>
      <c r="K75" s="963"/>
      <c r="L75" s="963"/>
      <c r="M75" s="965"/>
      <c r="N75" s="966"/>
      <c r="O75" s="972"/>
      <c r="P75" s="972"/>
      <c r="Q75" s="972"/>
      <c r="R75" s="972"/>
      <c r="S75" s="972"/>
      <c r="T75" s="972"/>
      <c r="U75" s="972"/>
      <c r="V75" s="972"/>
      <c r="W75" s="972"/>
      <c r="X75" s="973"/>
      <c r="Y75" s="186"/>
      <c r="Z75" s="628"/>
      <c r="AA75" s="629"/>
      <c r="AB75" s="629"/>
      <c r="AC75" s="629"/>
      <c r="AD75" s="629" t="str">
        <f t="shared" si="4"/>
        <v/>
      </c>
      <c r="AE75" s="629"/>
      <c r="AF75" s="630"/>
      <c r="AG75" s="967"/>
      <c r="AH75" s="968"/>
      <c r="AI75" s="968"/>
      <c r="AJ75" s="968"/>
      <c r="AK75" s="968"/>
      <c r="AL75" s="968"/>
      <c r="AM75" s="968"/>
      <c r="AN75" s="969"/>
      <c r="AO75" s="234"/>
      <c r="AP75" s="756" t="str">
        <f t="shared" si="0"/>
        <v/>
      </c>
      <c r="AQ75" s="757"/>
      <c r="AR75" s="757"/>
      <c r="AS75" s="757"/>
      <c r="AT75" s="757"/>
      <c r="AU75" s="757"/>
      <c r="AV75" s="757"/>
      <c r="AW75" s="757"/>
      <c r="AX75" s="555"/>
      <c r="AY75" s="555"/>
      <c r="AZ75" s="555"/>
      <c r="BA75" s="555"/>
      <c r="BB75" s="555"/>
      <c r="BC75" s="555"/>
      <c r="BD75" s="555"/>
      <c r="BE75" s="555"/>
      <c r="BF75" s="555"/>
      <c r="BG75" s="555"/>
      <c r="BH75" s="627" t="str">
        <f t="shared" si="1"/>
        <v/>
      </c>
      <c r="BI75" s="627"/>
      <c r="BJ75" s="627"/>
      <c r="BK75" s="627"/>
      <c r="BL75" s="627"/>
      <c r="BM75" s="627"/>
      <c r="BN75" s="627"/>
      <c r="BO75" s="471" t="str">
        <f t="shared" si="2"/>
        <v/>
      </c>
      <c r="BP75" s="471"/>
      <c r="BQ75" s="471"/>
      <c r="BR75" s="471"/>
      <c r="BS75" s="471"/>
      <c r="BT75" s="471"/>
      <c r="BU75" s="469" t="str">
        <f t="shared" si="3"/>
        <v/>
      </c>
      <c r="BV75" s="469"/>
      <c r="BW75" s="469"/>
      <c r="BX75" s="469"/>
      <c r="BY75" s="469"/>
      <c r="BZ75" s="470"/>
      <c r="CA75" s="161"/>
      <c r="CC75" s="6"/>
      <c r="CD75" s="6"/>
      <c r="CE75" s="6"/>
      <c r="CF75" s="6"/>
      <c r="CK75" s="223"/>
      <c r="CL75" s="188"/>
      <c r="CM75" s="188"/>
      <c r="CN75" s="188"/>
      <c r="CO75" s="188"/>
      <c r="CP75" s="188"/>
      <c r="CQ75" s="188"/>
      <c r="CR75" s="188"/>
      <c r="CS75" s="429"/>
      <c r="CT75" s="429"/>
      <c r="CU75" s="183"/>
      <c r="CV75" s="183"/>
      <c r="CW75" s="183"/>
      <c r="CX75" s="183"/>
      <c r="CY75" s="183"/>
      <c r="CZ75" s="183"/>
      <c r="DA75" s="183"/>
      <c r="DB75" s="183"/>
      <c r="DC75" s="421"/>
      <c r="DD75" s="421"/>
      <c r="DE75" s="421"/>
      <c r="DF75" s="421"/>
      <c r="DG75" s="421"/>
      <c r="DH75" s="421"/>
      <c r="DI75" s="421"/>
      <c r="DJ75" s="421"/>
      <c r="DK75" s="421"/>
      <c r="DL75" s="421"/>
      <c r="DM75" s="421"/>
      <c r="DN75" s="421"/>
      <c r="DO75" s="421"/>
      <c r="DP75" s="163"/>
      <c r="DQ75" s="163"/>
      <c r="DR75" s="163"/>
      <c r="DS75" s="163"/>
      <c r="DT75" s="163"/>
      <c r="DU75" s="163"/>
      <c r="DV75" s="163"/>
      <c r="DW75" s="163"/>
      <c r="DX75" s="163"/>
      <c r="DY75" s="163"/>
      <c r="DZ75" s="163"/>
      <c r="EA75" s="163"/>
      <c r="EB75" s="163"/>
      <c r="EC75" s="163"/>
      <c r="ED75" s="164"/>
      <c r="EE75" s="164"/>
      <c r="EF75" s="164"/>
      <c r="EG75" s="164"/>
      <c r="EH75" s="164"/>
      <c r="EI75" s="164"/>
      <c r="EJ75" s="164"/>
      <c r="EK75" s="164"/>
      <c r="EL75" s="164"/>
      <c r="EM75" s="164"/>
      <c r="EN75" s="164"/>
      <c r="EO75" s="164"/>
      <c r="EP75" s="164"/>
      <c r="EQ75" s="164"/>
      <c r="ER75" s="164"/>
      <c r="ES75" s="164"/>
      <c r="ET75" s="164"/>
      <c r="EU75" s="164"/>
      <c r="EV75" s="164"/>
      <c r="EW75" s="164"/>
      <c r="EX75" s="164"/>
      <c r="EY75" s="164"/>
      <c r="EZ75" s="164"/>
      <c r="FA75" s="164"/>
      <c r="FB75" s="164"/>
      <c r="FC75" s="164"/>
      <c r="FD75" s="164"/>
      <c r="FE75" s="164"/>
      <c r="FF75" s="164"/>
      <c r="FG75" s="164"/>
      <c r="FH75" s="164"/>
      <c r="FI75" s="164"/>
      <c r="FJ75" s="167"/>
      <c r="FK75" s="167"/>
      <c r="FL75" s="167"/>
      <c r="FM75" s="167"/>
      <c r="FN75" s="167"/>
      <c r="FO75" s="167"/>
      <c r="FP75" s="167"/>
      <c r="FQ75" s="167"/>
      <c r="FR75" s="167"/>
      <c r="FS75" s="167"/>
      <c r="FT75" s="167"/>
      <c r="FU75" s="167"/>
      <c r="FV75" s="167"/>
    </row>
    <row r="76" spans="2:178" s="168" customFormat="1" ht="18" customHeight="1">
      <c r="B76" s="217">
        <v>5</v>
      </c>
      <c r="C76" s="979"/>
      <c r="D76" s="980"/>
      <c r="E76" s="980"/>
      <c r="F76" s="980"/>
      <c r="G76" s="980"/>
      <c r="H76" s="981"/>
      <c r="I76" s="963"/>
      <c r="J76" s="963"/>
      <c r="K76" s="963"/>
      <c r="L76" s="963"/>
      <c r="M76" s="965"/>
      <c r="N76" s="966"/>
      <c r="O76" s="972"/>
      <c r="P76" s="972"/>
      <c r="Q76" s="972"/>
      <c r="R76" s="972"/>
      <c r="S76" s="972"/>
      <c r="T76" s="972"/>
      <c r="U76" s="972"/>
      <c r="V76" s="972"/>
      <c r="W76" s="972"/>
      <c r="X76" s="973"/>
      <c r="Y76" s="186"/>
      <c r="Z76" s="628"/>
      <c r="AA76" s="629"/>
      <c r="AB76" s="629"/>
      <c r="AC76" s="629"/>
      <c r="AD76" s="629" t="str">
        <f t="shared" si="4"/>
        <v/>
      </c>
      <c r="AE76" s="629"/>
      <c r="AF76" s="630"/>
      <c r="AG76" s="967"/>
      <c r="AH76" s="968"/>
      <c r="AI76" s="968"/>
      <c r="AJ76" s="968"/>
      <c r="AK76" s="968"/>
      <c r="AL76" s="968"/>
      <c r="AM76" s="968"/>
      <c r="AN76" s="969"/>
      <c r="AO76" s="234"/>
      <c r="AP76" s="756" t="str">
        <f t="shared" si="0"/>
        <v/>
      </c>
      <c r="AQ76" s="757"/>
      <c r="AR76" s="757"/>
      <c r="AS76" s="757"/>
      <c r="AT76" s="757"/>
      <c r="AU76" s="757"/>
      <c r="AV76" s="757"/>
      <c r="AW76" s="757"/>
      <c r="AX76" s="555"/>
      <c r="AY76" s="555"/>
      <c r="AZ76" s="555"/>
      <c r="BA76" s="555"/>
      <c r="BB76" s="555"/>
      <c r="BC76" s="555"/>
      <c r="BD76" s="555"/>
      <c r="BE76" s="555"/>
      <c r="BF76" s="555"/>
      <c r="BG76" s="555"/>
      <c r="BH76" s="627" t="str">
        <f t="shared" si="1"/>
        <v/>
      </c>
      <c r="BI76" s="627"/>
      <c r="BJ76" s="627"/>
      <c r="BK76" s="627"/>
      <c r="BL76" s="627"/>
      <c r="BM76" s="627"/>
      <c r="BN76" s="627"/>
      <c r="BO76" s="471" t="str">
        <f t="shared" si="2"/>
        <v/>
      </c>
      <c r="BP76" s="471"/>
      <c r="BQ76" s="471"/>
      <c r="BR76" s="471"/>
      <c r="BS76" s="471"/>
      <c r="BT76" s="471"/>
      <c r="BU76" s="469" t="str">
        <f t="shared" si="3"/>
        <v/>
      </c>
      <c r="BV76" s="469"/>
      <c r="BW76" s="469"/>
      <c r="BX76" s="469"/>
      <c r="BY76" s="469"/>
      <c r="BZ76" s="470"/>
      <c r="CA76" s="161"/>
      <c r="CC76" s="6"/>
      <c r="CD76" s="6"/>
      <c r="CE76" s="6"/>
      <c r="CF76" s="6"/>
      <c r="CK76" s="223"/>
      <c r="CL76" s="188"/>
      <c r="CM76" s="188"/>
      <c r="CN76" s="188"/>
      <c r="CO76" s="188"/>
      <c r="CP76" s="188"/>
      <c r="CQ76" s="188"/>
      <c r="CR76" s="188"/>
      <c r="CS76" s="429"/>
      <c r="CT76" s="429"/>
      <c r="CU76" s="183"/>
      <c r="CV76" s="183"/>
      <c r="CW76" s="183"/>
      <c r="CX76" s="183"/>
      <c r="CY76" s="183"/>
      <c r="CZ76" s="183"/>
      <c r="DA76" s="183"/>
      <c r="DB76" s="183"/>
      <c r="DC76" s="421"/>
      <c r="DD76" s="421"/>
      <c r="DE76" s="421"/>
      <c r="DF76" s="421"/>
      <c r="DG76" s="421"/>
      <c r="DH76" s="421"/>
      <c r="DI76" s="421"/>
      <c r="DJ76" s="421"/>
      <c r="DK76" s="421"/>
      <c r="DL76" s="421"/>
      <c r="DM76" s="421"/>
      <c r="DN76" s="421"/>
      <c r="DO76" s="421"/>
      <c r="DP76" s="429"/>
      <c r="DQ76" s="429"/>
      <c r="DR76" s="429"/>
      <c r="DS76" s="429"/>
      <c r="DT76" s="288"/>
      <c r="DU76" s="288"/>
      <c r="DV76" s="288"/>
      <c r="DW76" s="288"/>
      <c r="DX76" s="288"/>
      <c r="DY76" s="288"/>
      <c r="DZ76" s="288"/>
      <c r="EA76" s="288"/>
      <c r="EB76" s="288"/>
      <c r="EC76" s="288"/>
      <c r="ED76" s="184"/>
      <c r="EE76" s="184"/>
      <c r="EF76" s="187"/>
      <c r="EG76" s="187"/>
      <c r="EH76" s="187"/>
      <c r="EI76" s="187"/>
      <c r="EJ76" s="187"/>
      <c r="EK76" s="166"/>
      <c r="EL76" s="166"/>
      <c r="EM76" s="166"/>
      <c r="EN76" s="166"/>
      <c r="EO76" s="166"/>
      <c r="EP76" s="166"/>
      <c r="EQ76" s="166"/>
      <c r="ER76" s="166"/>
      <c r="ES76" s="166"/>
      <c r="ET76" s="166"/>
      <c r="EU76" s="166"/>
      <c r="EV76" s="166"/>
      <c r="EW76" s="166"/>
      <c r="EX76" s="166"/>
      <c r="EY76" s="166"/>
      <c r="EZ76" s="166"/>
      <c r="FA76" s="166"/>
      <c r="FB76" s="166"/>
      <c r="FC76" s="166"/>
      <c r="FD76" s="166"/>
      <c r="FE76" s="166"/>
      <c r="FF76" s="166"/>
      <c r="FG76" s="166"/>
      <c r="FH76" s="166"/>
      <c r="FI76" s="166"/>
      <c r="FJ76" s="167"/>
      <c r="FK76" s="167"/>
      <c r="FL76" s="167"/>
      <c r="FM76" s="167"/>
      <c r="FN76" s="167"/>
      <c r="FO76" s="167"/>
      <c r="FP76" s="167"/>
      <c r="FQ76" s="167"/>
      <c r="FR76" s="167"/>
      <c r="FS76" s="167"/>
      <c r="FT76" s="167"/>
      <c r="FU76" s="167"/>
      <c r="FV76" s="167"/>
    </row>
    <row r="77" spans="2:178" s="168" customFormat="1" ht="18" customHeight="1">
      <c r="B77" s="217">
        <v>6</v>
      </c>
      <c r="C77" s="979"/>
      <c r="D77" s="980"/>
      <c r="E77" s="980"/>
      <c r="F77" s="980"/>
      <c r="G77" s="980"/>
      <c r="H77" s="981"/>
      <c r="I77" s="963"/>
      <c r="J77" s="963"/>
      <c r="K77" s="963"/>
      <c r="L77" s="963"/>
      <c r="M77" s="965"/>
      <c r="N77" s="966"/>
      <c r="O77" s="972"/>
      <c r="P77" s="972"/>
      <c r="Q77" s="972"/>
      <c r="R77" s="972"/>
      <c r="S77" s="972"/>
      <c r="T77" s="972"/>
      <c r="U77" s="972"/>
      <c r="V77" s="972"/>
      <c r="W77" s="972"/>
      <c r="X77" s="973"/>
      <c r="Y77" s="186"/>
      <c r="Z77" s="628"/>
      <c r="AA77" s="629"/>
      <c r="AB77" s="629"/>
      <c r="AC77" s="629"/>
      <c r="AD77" s="629" t="str">
        <f t="shared" si="4"/>
        <v/>
      </c>
      <c r="AE77" s="629"/>
      <c r="AF77" s="630"/>
      <c r="AG77" s="967"/>
      <c r="AH77" s="968"/>
      <c r="AI77" s="968"/>
      <c r="AJ77" s="968"/>
      <c r="AK77" s="968"/>
      <c r="AL77" s="968"/>
      <c r="AM77" s="968"/>
      <c r="AN77" s="969"/>
      <c r="AO77" s="234"/>
      <c r="AP77" s="756" t="str">
        <f t="shared" si="0"/>
        <v/>
      </c>
      <c r="AQ77" s="757"/>
      <c r="AR77" s="757"/>
      <c r="AS77" s="757"/>
      <c r="AT77" s="757"/>
      <c r="AU77" s="757"/>
      <c r="AV77" s="757"/>
      <c r="AW77" s="757"/>
      <c r="AX77" s="555"/>
      <c r="AY77" s="555"/>
      <c r="AZ77" s="555"/>
      <c r="BA77" s="555"/>
      <c r="BB77" s="555"/>
      <c r="BC77" s="555"/>
      <c r="BD77" s="555"/>
      <c r="BE77" s="555"/>
      <c r="BF77" s="555"/>
      <c r="BG77" s="555"/>
      <c r="BH77" s="627" t="str">
        <f t="shared" si="1"/>
        <v/>
      </c>
      <c r="BI77" s="627"/>
      <c r="BJ77" s="627"/>
      <c r="BK77" s="627"/>
      <c r="BL77" s="627"/>
      <c r="BM77" s="627"/>
      <c r="BN77" s="627"/>
      <c r="BO77" s="471" t="str">
        <f t="shared" si="2"/>
        <v/>
      </c>
      <c r="BP77" s="471"/>
      <c r="BQ77" s="471"/>
      <c r="BR77" s="471"/>
      <c r="BS77" s="471"/>
      <c r="BT77" s="471"/>
      <c r="BU77" s="469" t="str">
        <f t="shared" si="3"/>
        <v/>
      </c>
      <c r="BV77" s="469"/>
      <c r="BW77" s="469"/>
      <c r="BX77" s="469"/>
      <c r="BY77" s="469"/>
      <c r="BZ77" s="470"/>
      <c r="CA77" s="161"/>
      <c r="CC77" s="6"/>
      <c r="CD77" s="6"/>
      <c r="CE77" s="6"/>
      <c r="CF77" s="6"/>
      <c r="CK77" s="223"/>
      <c r="CL77" s="188"/>
      <c r="CM77" s="188"/>
      <c r="CN77" s="188"/>
      <c r="CO77" s="188"/>
      <c r="CP77" s="188"/>
      <c r="CQ77" s="188"/>
      <c r="CR77" s="188"/>
      <c r="CS77" s="429"/>
      <c r="CT77" s="429"/>
      <c r="CU77" s="183"/>
      <c r="CV77" s="183"/>
      <c r="CW77" s="183"/>
      <c r="CX77" s="183"/>
      <c r="CY77" s="183"/>
      <c r="CZ77" s="183"/>
      <c r="DA77" s="183"/>
      <c r="DB77" s="183"/>
      <c r="DC77" s="421"/>
      <c r="DD77" s="421"/>
      <c r="DE77" s="421"/>
      <c r="DF77" s="421"/>
      <c r="DG77" s="421"/>
      <c r="DH77" s="421"/>
      <c r="DI77" s="421"/>
      <c r="DJ77" s="421"/>
      <c r="DK77" s="421"/>
      <c r="DL77" s="421"/>
      <c r="DM77" s="421"/>
      <c r="DN77" s="421"/>
      <c r="DO77" s="421"/>
      <c r="DP77" s="429"/>
      <c r="DQ77" s="429"/>
      <c r="DR77" s="429"/>
      <c r="DS77" s="429"/>
      <c r="DT77" s="288"/>
      <c r="DU77" s="288"/>
      <c r="DV77" s="288"/>
      <c r="DW77" s="288"/>
      <c r="DX77" s="288"/>
      <c r="DY77" s="288"/>
      <c r="DZ77" s="288"/>
      <c r="EA77" s="288"/>
      <c r="EB77" s="288"/>
      <c r="EC77" s="288"/>
      <c r="ED77" s="184"/>
      <c r="EE77" s="184"/>
      <c r="EF77" s="187"/>
      <c r="EG77" s="187"/>
      <c r="EH77" s="187"/>
      <c r="EI77" s="187"/>
      <c r="EJ77" s="187"/>
      <c r="EK77" s="166"/>
      <c r="EL77" s="166"/>
      <c r="EM77" s="166"/>
      <c r="EN77" s="166"/>
      <c r="EO77" s="166"/>
      <c r="EP77" s="166"/>
      <c r="EQ77" s="166"/>
      <c r="ER77" s="166"/>
      <c r="ES77" s="166"/>
      <c r="ET77" s="166"/>
      <c r="EU77" s="166"/>
      <c r="EV77" s="166"/>
      <c r="EW77" s="166"/>
      <c r="EX77" s="166"/>
      <c r="EY77" s="166"/>
      <c r="EZ77" s="166"/>
      <c r="FA77" s="166"/>
      <c r="FB77" s="166"/>
      <c r="FC77" s="166"/>
      <c r="FD77" s="166"/>
      <c r="FE77" s="166"/>
      <c r="FF77" s="166"/>
      <c r="FG77" s="166"/>
      <c r="FH77" s="166"/>
      <c r="FI77" s="166"/>
      <c r="FJ77" s="167"/>
      <c r="FK77" s="167"/>
      <c r="FL77" s="167"/>
      <c r="FM77" s="167"/>
      <c r="FN77" s="167"/>
      <c r="FO77" s="167"/>
      <c r="FP77" s="167"/>
      <c r="FQ77" s="167"/>
      <c r="FR77" s="167"/>
      <c r="FS77" s="167"/>
      <c r="FT77" s="167"/>
      <c r="FU77" s="167"/>
      <c r="FV77" s="167"/>
    </row>
    <row r="78" spans="2:178" s="168" customFormat="1" ht="18" customHeight="1">
      <c r="B78" s="217">
        <v>7</v>
      </c>
      <c r="C78" s="979"/>
      <c r="D78" s="980"/>
      <c r="E78" s="980"/>
      <c r="F78" s="980"/>
      <c r="G78" s="980"/>
      <c r="H78" s="981"/>
      <c r="I78" s="963"/>
      <c r="J78" s="963"/>
      <c r="K78" s="963"/>
      <c r="L78" s="963"/>
      <c r="M78" s="965"/>
      <c r="N78" s="966"/>
      <c r="O78" s="972"/>
      <c r="P78" s="972"/>
      <c r="Q78" s="972"/>
      <c r="R78" s="972"/>
      <c r="S78" s="972"/>
      <c r="T78" s="972"/>
      <c r="U78" s="972"/>
      <c r="V78" s="972"/>
      <c r="W78" s="972"/>
      <c r="X78" s="973"/>
      <c r="Y78" s="186"/>
      <c r="Z78" s="628"/>
      <c r="AA78" s="629"/>
      <c r="AB78" s="629"/>
      <c r="AC78" s="629"/>
      <c r="AD78" s="629" t="str">
        <f t="shared" si="4"/>
        <v/>
      </c>
      <c r="AE78" s="629"/>
      <c r="AF78" s="630"/>
      <c r="AG78" s="967"/>
      <c r="AH78" s="968"/>
      <c r="AI78" s="968"/>
      <c r="AJ78" s="968"/>
      <c r="AK78" s="968"/>
      <c r="AL78" s="968"/>
      <c r="AM78" s="968"/>
      <c r="AN78" s="969"/>
      <c r="AO78" s="234"/>
      <c r="AP78" s="756" t="str">
        <f t="shared" si="0"/>
        <v/>
      </c>
      <c r="AQ78" s="757"/>
      <c r="AR78" s="757"/>
      <c r="AS78" s="757"/>
      <c r="AT78" s="757"/>
      <c r="AU78" s="757"/>
      <c r="AV78" s="757"/>
      <c r="AW78" s="757"/>
      <c r="AX78" s="555"/>
      <c r="AY78" s="555"/>
      <c r="AZ78" s="555"/>
      <c r="BA78" s="555"/>
      <c r="BB78" s="555"/>
      <c r="BC78" s="555"/>
      <c r="BD78" s="555"/>
      <c r="BE78" s="555"/>
      <c r="BF78" s="555"/>
      <c r="BG78" s="555"/>
      <c r="BH78" s="627" t="str">
        <f t="shared" si="1"/>
        <v/>
      </c>
      <c r="BI78" s="627"/>
      <c r="BJ78" s="627"/>
      <c r="BK78" s="627"/>
      <c r="BL78" s="627"/>
      <c r="BM78" s="627"/>
      <c r="BN78" s="627"/>
      <c r="BO78" s="471" t="str">
        <f t="shared" si="2"/>
        <v/>
      </c>
      <c r="BP78" s="471"/>
      <c r="BQ78" s="471"/>
      <c r="BR78" s="471"/>
      <c r="BS78" s="471"/>
      <c r="BT78" s="471"/>
      <c r="BU78" s="469" t="str">
        <f t="shared" si="3"/>
        <v/>
      </c>
      <c r="BV78" s="469"/>
      <c r="BW78" s="469"/>
      <c r="BX78" s="469"/>
      <c r="BY78" s="469"/>
      <c r="BZ78" s="470"/>
      <c r="CA78" s="161"/>
      <c r="CC78" s="6"/>
      <c r="CD78" s="6"/>
      <c r="CE78" s="6"/>
      <c r="CF78" s="6"/>
      <c r="CK78" s="223"/>
      <c r="CL78" s="188"/>
      <c r="CM78" s="188"/>
      <c r="CN78" s="188"/>
      <c r="CO78" s="188"/>
      <c r="CP78" s="188"/>
      <c r="CQ78" s="188"/>
      <c r="CR78" s="188"/>
      <c r="CS78" s="429"/>
      <c r="CT78" s="429"/>
      <c r="CU78" s="183"/>
      <c r="CV78" s="183"/>
      <c r="CW78" s="183"/>
      <c r="CX78" s="183"/>
      <c r="CY78" s="183"/>
      <c r="CZ78" s="183"/>
      <c r="DA78" s="183"/>
      <c r="DB78" s="183"/>
      <c r="DC78" s="421"/>
      <c r="DD78" s="421"/>
      <c r="DE78" s="421"/>
      <c r="DF78" s="421"/>
      <c r="DG78" s="421"/>
      <c r="DH78" s="421"/>
      <c r="DI78" s="421"/>
      <c r="DJ78" s="421"/>
      <c r="DK78" s="421"/>
      <c r="DL78" s="421"/>
      <c r="DM78" s="421"/>
      <c r="DN78" s="421"/>
      <c r="DO78" s="421"/>
      <c r="DP78" s="429"/>
      <c r="DQ78" s="429"/>
      <c r="DR78" s="429"/>
      <c r="DS78" s="429"/>
      <c r="DT78" s="288"/>
      <c r="DU78" s="288"/>
      <c r="DV78" s="288"/>
      <c r="DW78" s="288"/>
      <c r="DX78" s="288"/>
      <c r="DY78" s="288"/>
      <c r="DZ78" s="288"/>
      <c r="EA78" s="288"/>
      <c r="EB78" s="288"/>
      <c r="EC78" s="288"/>
      <c r="ED78" s="184"/>
      <c r="EE78" s="184"/>
      <c r="EF78" s="187"/>
      <c r="EG78" s="187"/>
      <c r="EH78" s="187"/>
      <c r="EI78" s="187"/>
      <c r="EJ78" s="187"/>
      <c r="EK78" s="166"/>
      <c r="EL78" s="166"/>
      <c r="EM78" s="166"/>
      <c r="EN78" s="166"/>
      <c r="EO78" s="166"/>
      <c r="EP78" s="166"/>
      <c r="EQ78" s="166"/>
      <c r="ER78" s="166"/>
      <c r="ES78" s="166"/>
      <c r="ET78" s="166"/>
      <c r="EU78" s="166"/>
      <c r="EV78" s="166"/>
      <c r="EW78" s="166"/>
      <c r="EX78" s="166"/>
      <c r="EY78" s="166"/>
      <c r="EZ78" s="166"/>
      <c r="FA78" s="166"/>
      <c r="FB78" s="166"/>
      <c r="FC78" s="166"/>
      <c r="FD78" s="166"/>
      <c r="FE78" s="166"/>
      <c r="FF78" s="166"/>
      <c r="FG78" s="166"/>
      <c r="FH78" s="166"/>
      <c r="FI78" s="166"/>
      <c r="FJ78" s="167"/>
      <c r="FK78" s="167"/>
      <c r="FL78" s="167"/>
      <c r="FM78" s="167"/>
      <c r="FN78" s="167"/>
      <c r="FO78" s="167"/>
      <c r="FP78" s="167"/>
      <c r="FQ78" s="167"/>
      <c r="FR78" s="167"/>
      <c r="FS78" s="167"/>
      <c r="FT78" s="167"/>
      <c r="FU78" s="167"/>
      <c r="FV78" s="167"/>
    </row>
    <row r="79" spans="2:178" s="168" customFormat="1" ht="18.75" customHeight="1">
      <c r="B79" s="217">
        <v>8</v>
      </c>
      <c r="C79" s="1042"/>
      <c r="D79" s="1043"/>
      <c r="E79" s="1043"/>
      <c r="F79" s="1043"/>
      <c r="G79" s="1043"/>
      <c r="H79" s="1044"/>
      <c r="I79" s="970"/>
      <c r="J79" s="970"/>
      <c r="K79" s="970"/>
      <c r="L79" s="971"/>
      <c r="M79" s="965"/>
      <c r="N79" s="966"/>
      <c r="O79" s="972"/>
      <c r="P79" s="972"/>
      <c r="Q79" s="972"/>
      <c r="R79" s="972"/>
      <c r="S79" s="972"/>
      <c r="T79" s="972"/>
      <c r="U79" s="972"/>
      <c r="V79" s="972"/>
      <c r="W79" s="972"/>
      <c r="X79" s="973"/>
      <c r="Y79" s="186"/>
      <c r="Z79" s="628"/>
      <c r="AA79" s="629"/>
      <c r="AB79" s="629"/>
      <c r="AC79" s="629"/>
      <c r="AD79" s="629" t="str">
        <f>+IF(Z79="","",Z79*0.85)</f>
        <v/>
      </c>
      <c r="AE79" s="629"/>
      <c r="AF79" s="630"/>
      <c r="AG79" s="967"/>
      <c r="AH79" s="968"/>
      <c r="AI79" s="968"/>
      <c r="AJ79" s="968"/>
      <c r="AK79" s="968"/>
      <c r="AL79" s="968"/>
      <c r="AM79" s="968"/>
      <c r="AN79" s="969"/>
      <c r="AO79" s="234"/>
      <c r="AP79" s="756" t="str">
        <f t="shared" si="0"/>
        <v/>
      </c>
      <c r="AQ79" s="757"/>
      <c r="AR79" s="757"/>
      <c r="AS79" s="757"/>
      <c r="AT79" s="757"/>
      <c r="AU79" s="757"/>
      <c r="AV79" s="757"/>
      <c r="AW79" s="757"/>
      <c r="AX79" s="555"/>
      <c r="AY79" s="555"/>
      <c r="AZ79" s="555"/>
      <c r="BA79" s="555"/>
      <c r="BB79" s="555"/>
      <c r="BC79" s="555"/>
      <c r="BD79" s="555"/>
      <c r="BE79" s="555"/>
      <c r="BF79" s="555"/>
      <c r="BG79" s="555"/>
      <c r="BH79" s="627" t="str">
        <f t="shared" si="1"/>
        <v/>
      </c>
      <c r="BI79" s="627"/>
      <c r="BJ79" s="627"/>
      <c r="BK79" s="627"/>
      <c r="BL79" s="627"/>
      <c r="BM79" s="627"/>
      <c r="BN79" s="627"/>
      <c r="BO79" s="471" t="str">
        <f t="shared" si="2"/>
        <v/>
      </c>
      <c r="BP79" s="471"/>
      <c r="BQ79" s="471"/>
      <c r="BR79" s="471"/>
      <c r="BS79" s="471"/>
      <c r="BT79" s="471"/>
      <c r="BU79" s="469" t="str">
        <f t="shared" si="3"/>
        <v/>
      </c>
      <c r="BV79" s="469"/>
      <c r="BW79" s="469"/>
      <c r="BX79" s="469"/>
      <c r="BY79" s="469"/>
      <c r="BZ79" s="470"/>
      <c r="CA79" s="161"/>
      <c r="CC79" s="6"/>
      <c r="CD79" s="6"/>
      <c r="CE79" s="6"/>
      <c r="CF79" s="6"/>
      <c r="CK79" s="223"/>
      <c r="CL79" s="188"/>
      <c r="CM79" s="188"/>
      <c r="CN79" s="188"/>
      <c r="CO79" s="188"/>
      <c r="CP79" s="188"/>
      <c r="CQ79" s="287"/>
      <c r="CR79" s="287"/>
      <c r="CS79" s="287"/>
      <c r="CT79" s="287"/>
      <c r="CU79" s="183"/>
      <c r="CV79" s="183"/>
      <c r="CW79" s="183"/>
      <c r="CX79" s="183"/>
      <c r="CY79" s="183"/>
      <c r="CZ79" s="183"/>
      <c r="DA79" s="183"/>
      <c r="DB79" s="183"/>
      <c r="DC79" s="421"/>
      <c r="DD79" s="421"/>
      <c r="DE79" s="421"/>
      <c r="DF79" s="421"/>
      <c r="DG79" s="421"/>
      <c r="DH79" s="421"/>
      <c r="DI79" s="421"/>
      <c r="DJ79" s="421"/>
      <c r="DK79" s="421"/>
      <c r="DL79" s="421"/>
      <c r="DM79" s="421"/>
      <c r="DN79" s="421"/>
      <c r="DO79" s="421"/>
      <c r="DP79" s="287"/>
      <c r="DQ79" s="287"/>
      <c r="DR79" s="288"/>
      <c r="DS79" s="288"/>
      <c r="DT79" s="288"/>
      <c r="DU79" s="288"/>
      <c r="DV79" s="288"/>
      <c r="DW79" s="288"/>
      <c r="DX79" s="288"/>
      <c r="DY79" s="288"/>
      <c r="DZ79" s="288"/>
      <c r="EA79" s="288"/>
      <c r="EB79" s="288"/>
      <c r="EC79" s="288"/>
      <c r="ED79" s="184"/>
      <c r="EE79" s="184"/>
      <c r="EF79" s="187"/>
      <c r="EG79" s="187"/>
      <c r="EH79" s="187"/>
      <c r="EI79" s="187"/>
      <c r="EJ79" s="187"/>
      <c r="EK79" s="166"/>
      <c r="EL79" s="166"/>
      <c r="EM79" s="166"/>
      <c r="EN79" s="166"/>
      <c r="EO79" s="166"/>
      <c r="EP79" s="166"/>
      <c r="EQ79" s="166"/>
      <c r="ER79" s="166"/>
      <c r="ES79" s="166"/>
      <c r="ET79" s="166"/>
      <c r="EU79" s="166"/>
      <c r="EV79" s="166"/>
      <c r="EW79" s="166"/>
      <c r="EX79" s="166"/>
      <c r="EY79" s="166"/>
      <c r="EZ79" s="166"/>
      <c r="FA79" s="166"/>
      <c r="FB79" s="166"/>
      <c r="FC79" s="166"/>
      <c r="FD79" s="166"/>
      <c r="FE79" s="166"/>
      <c r="FF79" s="166"/>
      <c r="FG79" s="166"/>
      <c r="FH79" s="166"/>
      <c r="FI79" s="166"/>
      <c r="FJ79" s="167"/>
      <c r="FK79" s="167"/>
      <c r="FL79" s="167"/>
      <c r="FM79" s="167"/>
      <c r="FN79" s="167"/>
      <c r="FO79" s="167"/>
      <c r="FP79" s="167"/>
      <c r="FQ79" s="167"/>
      <c r="FR79" s="167"/>
      <c r="FS79" s="167"/>
      <c r="FT79" s="167"/>
      <c r="FU79" s="167"/>
      <c r="FV79" s="167"/>
    </row>
    <row r="80" spans="2:178" s="168" customFormat="1" ht="18.75" customHeight="1" thickBot="1">
      <c r="B80" s="217">
        <v>9</v>
      </c>
      <c r="C80" s="725"/>
      <c r="D80" s="726"/>
      <c r="E80" s="726"/>
      <c r="F80" s="726"/>
      <c r="G80" s="726"/>
      <c r="H80" s="727"/>
      <c r="I80" s="728"/>
      <c r="J80" s="728"/>
      <c r="K80" s="728"/>
      <c r="L80" s="729"/>
      <c r="M80" s="730"/>
      <c r="N80" s="731"/>
      <c r="O80" s="974"/>
      <c r="P80" s="974"/>
      <c r="Q80" s="974"/>
      <c r="R80" s="974"/>
      <c r="S80" s="974"/>
      <c r="T80" s="974"/>
      <c r="U80" s="974"/>
      <c r="V80" s="974"/>
      <c r="W80" s="974"/>
      <c r="X80" s="975"/>
      <c r="Y80" s="186"/>
      <c r="Z80" s="631"/>
      <c r="AA80" s="632"/>
      <c r="AB80" s="632"/>
      <c r="AC80" s="632"/>
      <c r="AD80" s="632"/>
      <c r="AE80" s="632"/>
      <c r="AF80" s="633"/>
      <c r="AG80" s="720"/>
      <c r="AH80" s="721"/>
      <c r="AI80" s="721"/>
      <c r="AJ80" s="721"/>
      <c r="AK80" s="721"/>
      <c r="AL80" s="721"/>
      <c r="AM80" s="721"/>
      <c r="AN80" s="722"/>
      <c r="AO80" s="234"/>
      <c r="AP80" s="756" t="str">
        <f t="shared" si="0"/>
        <v/>
      </c>
      <c r="AQ80" s="757"/>
      <c r="AR80" s="757"/>
      <c r="AS80" s="757"/>
      <c r="AT80" s="757"/>
      <c r="AU80" s="757"/>
      <c r="AV80" s="757"/>
      <c r="AW80" s="757"/>
      <c r="AX80" s="701"/>
      <c r="AY80" s="701"/>
      <c r="AZ80" s="701"/>
      <c r="BA80" s="701"/>
      <c r="BB80" s="701"/>
      <c r="BC80" s="701"/>
      <c r="BD80" s="701"/>
      <c r="BE80" s="701"/>
      <c r="BF80" s="701"/>
      <c r="BG80" s="701"/>
      <c r="BH80" s="627" t="str">
        <f t="shared" si="1"/>
        <v/>
      </c>
      <c r="BI80" s="627"/>
      <c r="BJ80" s="627"/>
      <c r="BK80" s="627"/>
      <c r="BL80" s="627"/>
      <c r="BM80" s="627"/>
      <c r="BN80" s="627"/>
      <c r="BO80" s="471" t="str">
        <f t="shared" si="2"/>
        <v/>
      </c>
      <c r="BP80" s="471"/>
      <c r="BQ80" s="471"/>
      <c r="BR80" s="471"/>
      <c r="BS80" s="471"/>
      <c r="BT80" s="471"/>
      <c r="BU80" s="469" t="str">
        <f t="shared" si="3"/>
        <v/>
      </c>
      <c r="BV80" s="469"/>
      <c r="BW80" s="469"/>
      <c r="BX80" s="469"/>
      <c r="BY80" s="469"/>
      <c r="BZ80" s="470"/>
      <c r="CA80" s="161"/>
      <c r="CC80" s="6"/>
      <c r="CD80" s="6"/>
      <c r="CE80" s="6"/>
      <c r="CF80" s="6"/>
      <c r="CK80" s="223"/>
      <c r="CL80" s="188"/>
      <c r="CM80" s="188"/>
      <c r="CN80" s="188"/>
      <c r="CO80" s="188"/>
      <c r="CP80" s="188"/>
      <c r="CQ80" s="287"/>
      <c r="CR80" s="287"/>
      <c r="CS80" s="287"/>
      <c r="CT80" s="287"/>
      <c r="CU80" s="183"/>
      <c r="CV80" s="183"/>
      <c r="CW80" s="183"/>
      <c r="CX80" s="183"/>
      <c r="CY80" s="183"/>
      <c r="CZ80" s="183"/>
      <c r="DA80" s="183"/>
      <c r="DB80" s="183"/>
      <c r="DC80" s="421"/>
      <c r="DD80" s="421"/>
      <c r="DE80" s="421"/>
      <c r="DF80" s="421"/>
      <c r="DG80" s="421"/>
      <c r="DH80" s="421"/>
      <c r="DI80" s="421"/>
      <c r="DJ80" s="421"/>
      <c r="DK80" s="421"/>
      <c r="DL80" s="421"/>
      <c r="DM80" s="421"/>
      <c r="DN80" s="421"/>
      <c r="DO80" s="421"/>
      <c r="DP80" s="287"/>
      <c r="DQ80" s="287"/>
      <c r="DR80" s="288"/>
      <c r="DS80" s="288"/>
      <c r="DT80" s="288"/>
      <c r="DU80" s="288"/>
      <c r="DV80" s="288"/>
      <c r="DW80" s="288"/>
      <c r="DX80" s="288"/>
      <c r="DY80" s="288"/>
      <c r="DZ80" s="288"/>
      <c r="EA80" s="288"/>
      <c r="EB80" s="288"/>
      <c r="EC80" s="288"/>
      <c r="ED80" s="184"/>
      <c r="EE80" s="184"/>
      <c r="EF80" s="187"/>
      <c r="EG80" s="187"/>
      <c r="EH80" s="187"/>
      <c r="EI80" s="187"/>
      <c r="EJ80" s="187"/>
      <c r="EK80" s="166"/>
      <c r="EL80" s="166"/>
      <c r="EM80" s="166"/>
      <c r="EN80" s="166"/>
      <c r="EO80" s="166"/>
      <c r="EP80" s="166"/>
      <c r="EQ80" s="166"/>
      <c r="ER80" s="166"/>
      <c r="ES80" s="166"/>
      <c r="ET80" s="166"/>
      <c r="EU80" s="166"/>
      <c r="EV80" s="166"/>
      <c r="EW80" s="166"/>
      <c r="EX80" s="166"/>
      <c r="EY80" s="166"/>
      <c r="EZ80" s="166"/>
      <c r="FA80" s="166"/>
      <c r="FB80" s="166"/>
      <c r="FC80" s="166"/>
      <c r="FD80" s="166"/>
      <c r="FE80" s="166"/>
      <c r="FF80" s="166"/>
      <c r="FG80" s="166"/>
      <c r="FH80" s="166"/>
      <c r="FI80" s="166"/>
      <c r="FJ80" s="167"/>
      <c r="FK80" s="167"/>
      <c r="FL80" s="167"/>
      <c r="FM80" s="167"/>
      <c r="FN80" s="167"/>
      <c r="FO80" s="167"/>
      <c r="FP80" s="167"/>
      <c r="FQ80" s="167"/>
      <c r="FR80" s="167"/>
      <c r="FS80" s="167"/>
      <c r="FT80" s="167"/>
      <c r="FU80" s="167"/>
      <c r="FV80" s="167"/>
    </row>
    <row r="81" spans="2:179" s="168" customFormat="1" ht="5.25" customHeight="1" thickBot="1">
      <c r="B81" s="190"/>
      <c r="C81" s="191"/>
      <c r="D81" s="191"/>
      <c r="E81" s="191"/>
      <c r="F81" s="191"/>
      <c r="G81" s="191"/>
      <c r="H81" s="191"/>
      <c r="I81" s="192"/>
      <c r="J81" s="192"/>
      <c r="K81" s="192"/>
      <c r="L81" s="192"/>
      <c r="M81" s="309"/>
      <c r="N81" s="310"/>
      <c r="O81" s="193"/>
      <c r="P81" s="193"/>
      <c r="Q81" s="193"/>
      <c r="R81" s="193"/>
      <c r="S81" s="193"/>
      <c r="T81" s="159"/>
      <c r="U81" s="194"/>
      <c r="V81" s="194"/>
      <c r="W81" s="194"/>
      <c r="X81" s="194"/>
      <c r="Y81" s="195"/>
      <c r="Z81" s="196"/>
      <c r="AA81" s="196"/>
      <c r="AB81" s="196"/>
      <c r="AC81" s="196"/>
      <c r="AD81" s="196"/>
      <c r="AE81" s="196"/>
      <c r="AF81" s="196"/>
      <c r="AG81" s="197"/>
      <c r="AH81" s="197"/>
      <c r="AI81" s="197"/>
      <c r="AJ81" s="197"/>
      <c r="AK81" s="197"/>
      <c r="AL81" s="198"/>
      <c r="AM81" s="197"/>
      <c r="AN81" s="197"/>
      <c r="AO81" s="226"/>
      <c r="AP81" s="199"/>
      <c r="AQ81" s="199"/>
      <c r="AR81" s="199"/>
      <c r="AS81" s="199"/>
      <c r="AT81" s="199"/>
      <c r="AU81" s="199"/>
      <c r="AV81" s="700"/>
      <c r="AW81" s="700"/>
      <c r="AX81" s="700"/>
      <c r="AY81" s="700"/>
      <c r="AZ81" s="700"/>
      <c r="BA81" s="700"/>
      <c r="BB81" s="200"/>
      <c r="BC81" s="201"/>
      <c r="BD81" s="201"/>
      <c r="BE81" s="201"/>
      <c r="BF81" s="201"/>
      <c r="BG81" s="201"/>
      <c r="BH81" s="202"/>
      <c r="BI81" s="202"/>
      <c r="BJ81" s="202"/>
      <c r="BK81" s="202"/>
      <c r="BL81" s="202"/>
      <c r="BM81" s="202"/>
      <c r="BN81" s="202"/>
      <c r="BO81" s="203"/>
      <c r="BP81" s="203"/>
      <c r="BQ81" s="203"/>
      <c r="BR81" s="203"/>
      <c r="BS81" s="203"/>
      <c r="BT81" s="203"/>
      <c r="BU81" s="204"/>
      <c r="BV81" s="204"/>
      <c r="BW81" s="204"/>
      <c r="BX81" s="204"/>
      <c r="BY81" s="204"/>
      <c r="BZ81" s="204"/>
      <c r="CA81" s="161"/>
      <c r="CC81" s="6"/>
      <c r="CD81" s="6"/>
      <c r="CE81" s="6"/>
      <c r="CF81" s="6"/>
      <c r="CK81" s="223"/>
      <c r="CL81" s="188"/>
      <c r="CM81" s="188"/>
      <c r="CN81" s="188"/>
      <c r="CO81" s="188"/>
      <c r="CP81" s="188"/>
      <c r="CQ81" s="287"/>
      <c r="CR81" s="287"/>
      <c r="CS81" s="287"/>
      <c r="CT81" s="287"/>
      <c r="CU81" s="183"/>
      <c r="CV81" s="183"/>
      <c r="CW81" s="183"/>
      <c r="CX81" s="183"/>
      <c r="CY81" s="183"/>
      <c r="CZ81" s="183"/>
      <c r="DA81" s="183"/>
      <c r="DB81" s="183"/>
      <c r="DC81" s="421"/>
      <c r="DD81" s="421"/>
      <c r="DE81" s="421"/>
      <c r="DF81" s="421"/>
      <c r="DG81" s="421"/>
      <c r="DH81" s="421"/>
      <c r="DI81" s="421"/>
      <c r="DJ81" s="421"/>
      <c r="DK81" s="421"/>
      <c r="DL81" s="421"/>
      <c r="DM81" s="421"/>
      <c r="DN81" s="421"/>
      <c r="DO81" s="421"/>
      <c r="DP81" s="287"/>
      <c r="DQ81" s="287"/>
      <c r="DR81" s="288"/>
      <c r="DS81" s="288"/>
      <c r="DT81" s="288"/>
      <c r="DU81" s="288"/>
      <c r="DV81" s="288"/>
      <c r="DW81" s="288"/>
      <c r="DX81" s="288"/>
      <c r="DY81" s="288"/>
      <c r="DZ81" s="288"/>
      <c r="EA81" s="288"/>
      <c r="EB81" s="288"/>
      <c r="EC81" s="288"/>
      <c r="ED81" s="184"/>
      <c r="EE81" s="184"/>
      <c r="EF81" s="187"/>
      <c r="EG81" s="187"/>
      <c r="EH81" s="187"/>
      <c r="EI81" s="187"/>
      <c r="EJ81" s="187"/>
      <c r="EK81" s="166"/>
      <c r="EL81" s="166"/>
      <c r="EM81" s="166"/>
      <c r="EN81" s="166"/>
      <c r="EO81" s="166"/>
      <c r="EP81" s="166"/>
      <c r="EQ81" s="166"/>
      <c r="ER81" s="166"/>
      <c r="ES81" s="166"/>
      <c r="ET81" s="166"/>
      <c r="EU81" s="166"/>
      <c r="EV81" s="166"/>
      <c r="EW81" s="166"/>
      <c r="EX81" s="166"/>
      <c r="EY81" s="166"/>
      <c r="EZ81" s="166"/>
      <c r="FA81" s="166"/>
      <c r="FB81" s="166"/>
      <c r="FC81" s="166"/>
      <c r="FD81" s="166"/>
      <c r="FE81" s="166"/>
      <c r="FF81" s="166"/>
      <c r="FG81" s="166"/>
      <c r="FH81" s="166"/>
      <c r="FI81" s="166"/>
      <c r="FJ81" s="167"/>
      <c r="FK81" s="167"/>
      <c r="FL81" s="167"/>
      <c r="FM81" s="167"/>
      <c r="FN81" s="167"/>
      <c r="FO81" s="167"/>
      <c r="FP81" s="167"/>
      <c r="FQ81" s="167"/>
      <c r="FR81" s="167"/>
      <c r="FS81" s="167"/>
      <c r="FT81" s="167"/>
      <c r="FU81" s="167"/>
      <c r="FV81" s="167"/>
      <c r="FW81" s="206" t="s">
        <v>95</v>
      </c>
    </row>
    <row r="82" spans="2:179" s="168" customFormat="1" ht="16.5" customHeight="1" thickBot="1">
      <c r="B82" s="190"/>
      <c r="C82" s="1046" t="s">
        <v>96</v>
      </c>
      <c r="D82" s="1047"/>
      <c r="E82" s="1047"/>
      <c r="F82" s="1047"/>
      <c r="G82" s="1047"/>
      <c r="H82" s="1048"/>
      <c r="I82" s="766">
        <f>SUM(I72:I80)</f>
        <v>0</v>
      </c>
      <c r="J82" s="767"/>
      <c r="K82" s="767"/>
      <c r="L82" s="767"/>
      <c r="M82" s="768"/>
      <c r="N82" s="776"/>
      <c r="O82" s="776"/>
      <c r="P82" s="616" t="s">
        <v>164</v>
      </c>
      <c r="Q82" s="617"/>
      <c r="R82" s="617"/>
      <c r="S82" s="617"/>
      <c r="T82" s="617"/>
      <c r="U82" s="617"/>
      <c r="V82" s="617"/>
      <c r="W82" s="617"/>
      <c r="X82" s="617"/>
      <c r="Y82" s="617"/>
      <c r="Z82" s="617"/>
      <c r="AA82" s="617"/>
      <c r="AB82" s="617"/>
      <c r="AC82" s="617"/>
      <c r="AD82" s="617"/>
      <c r="AE82" s="617"/>
      <c r="AF82" s="617"/>
      <c r="AG82" s="617"/>
      <c r="AH82" s="617"/>
      <c r="AI82" s="617"/>
      <c r="AJ82" s="617"/>
      <c r="AK82" s="617"/>
      <c r="AL82" s="623"/>
      <c r="AM82" s="623"/>
      <c r="AN82" s="624"/>
      <c r="AO82" s="409" t="s">
        <v>178</v>
      </c>
      <c r="AP82" s="1069">
        <f>SUM(AP72:AP80)</f>
        <v>0</v>
      </c>
      <c r="AQ82" s="1070"/>
      <c r="AR82" s="1070"/>
      <c r="AS82" s="1070"/>
      <c r="AT82" s="1070"/>
      <c r="AU82" s="1070"/>
      <c r="AV82" s="1070"/>
      <c r="AW82" s="1071"/>
      <c r="AX82" s="759">
        <f>SUM(AX72:BG80)</f>
        <v>0</v>
      </c>
      <c r="AY82" s="759"/>
      <c r="AZ82" s="759"/>
      <c r="BA82" s="759"/>
      <c r="BB82" s="759"/>
      <c r="BC82" s="759"/>
      <c r="BD82" s="759"/>
      <c r="BE82" s="759"/>
      <c r="BF82" s="759"/>
      <c r="BG82" s="773"/>
      <c r="BH82" s="759">
        <f>SUM(BH72:BN80)</f>
        <v>0</v>
      </c>
      <c r="BI82" s="759"/>
      <c r="BJ82" s="759"/>
      <c r="BK82" s="759"/>
      <c r="BL82" s="759"/>
      <c r="BM82" s="759"/>
      <c r="BN82" s="759"/>
      <c r="BO82" s="697">
        <f>SUM(BO72:BO80)</f>
        <v>0</v>
      </c>
      <c r="BP82" s="698"/>
      <c r="BQ82" s="698"/>
      <c r="BR82" s="698"/>
      <c r="BS82" s="698"/>
      <c r="BT82" s="699"/>
      <c r="BU82" s="538">
        <f>SUM(BU72:BZ80)</f>
        <v>0</v>
      </c>
      <c r="BV82" s="539"/>
      <c r="BW82" s="539"/>
      <c r="BX82" s="539"/>
      <c r="BY82" s="539"/>
      <c r="BZ82" s="540"/>
      <c r="CA82" s="161"/>
      <c r="CC82" s="6"/>
      <c r="CD82" s="6"/>
      <c r="CE82" s="6"/>
      <c r="CF82" s="6"/>
      <c r="CK82" s="223"/>
      <c r="CL82" s="188"/>
      <c r="CM82" s="188"/>
      <c r="CN82" s="188"/>
      <c r="CO82" s="188"/>
      <c r="CP82" s="188"/>
      <c r="CQ82" s="287"/>
      <c r="CR82" s="287"/>
      <c r="CS82" s="287"/>
      <c r="CT82" s="287"/>
      <c r="CU82" s="183"/>
      <c r="CV82" s="183"/>
      <c r="CW82" s="183"/>
      <c r="CX82" s="183"/>
      <c r="CY82" s="183"/>
      <c r="CZ82" s="183"/>
      <c r="DA82" s="183"/>
      <c r="DB82" s="183"/>
      <c r="DC82" s="421"/>
      <c r="DD82" s="421"/>
      <c r="DE82" s="421"/>
      <c r="DF82" s="421"/>
      <c r="DG82" s="421"/>
      <c r="DH82" s="421"/>
      <c r="DI82" s="421"/>
      <c r="DJ82" s="421"/>
      <c r="DK82" s="421"/>
      <c r="DL82" s="421"/>
      <c r="DM82" s="421"/>
      <c r="DN82" s="421"/>
      <c r="DO82" s="421"/>
      <c r="DP82" s="287"/>
      <c r="DQ82" s="287"/>
      <c r="DR82" s="288"/>
      <c r="DS82" s="288"/>
      <c r="DT82" s="288"/>
      <c r="DU82" s="288"/>
      <c r="DV82" s="288"/>
      <c r="DW82" s="288"/>
      <c r="DX82" s="288"/>
      <c r="DY82" s="288"/>
      <c r="DZ82" s="288"/>
      <c r="EA82" s="288"/>
      <c r="EB82" s="288"/>
      <c r="EC82" s="288"/>
      <c r="ED82" s="184"/>
      <c r="EE82" s="184"/>
      <c r="EF82" s="187"/>
      <c r="EG82" s="187"/>
      <c r="EH82" s="187"/>
      <c r="EI82" s="187"/>
      <c r="EJ82" s="187"/>
      <c r="EK82" s="166"/>
      <c r="EL82" s="166"/>
      <c r="EM82" s="166"/>
      <c r="EN82" s="166"/>
      <c r="EO82" s="166"/>
      <c r="EP82" s="166"/>
      <c r="EQ82" s="166"/>
      <c r="ER82" s="166"/>
      <c r="ES82" s="166"/>
      <c r="ET82" s="166"/>
      <c r="EU82" s="166"/>
      <c r="EV82" s="166"/>
      <c r="EW82" s="166"/>
      <c r="EX82" s="166"/>
      <c r="EY82" s="166"/>
      <c r="EZ82" s="166"/>
      <c r="FA82" s="166"/>
      <c r="FB82" s="166"/>
      <c r="FC82" s="166"/>
      <c r="FD82" s="166"/>
      <c r="FE82" s="166"/>
      <c r="FF82" s="166"/>
      <c r="FG82" s="166"/>
      <c r="FH82" s="166"/>
      <c r="FI82" s="166"/>
      <c r="FJ82" s="167"/>
      <c r="FK82" s="167"/>
      <c r="FL82" s="167"/>
      <c r="FM82" s="167"/>
      <c r="FN82" s="167"/>
      <c r="FO82" s="167"/>
      <c r="FP82" s="167"/>
      <c r="FQ82" s="167"/>
      <c r="FR82" s="167"/>
      <c r="FS82" s="167"/>
      <c r="FT82" s="167"/>
      <c r="FU82" s="167"/>
      <c r="FV82" s="167"/>
    </row>
    <row r="83" spans="2:179" ht="17.25" customHeight="1">
      <c r="B83" s="6"/>
      <c r="C83" s="6"/>
      <c r="D83" s="6"/>
      <c r="E83" s="6"/>
      <c r="F83" s="6"/>
      <c r="G83" s="6"/>
      <c r="H83" s="6"/>
      <c r="I83" s="6"/>
      <c r="J83" s="6"/>
      <c r="K83" s="6"/>
      <c r="L83" s="6"/>
      <c r="M83" s="6"/>
      <c r="N83" s="776"/>
      <c r="O83" s="776"/>
      <c r="P83" s="618"/>
      <c r="Q83" s="619"/>
      <c r="R83" s="619"/>
      <c r="S83" s="619"/>
      <c r="T83" s="619"/>
      <c r="U83" s="619"/>
      <c r="V83" s="619"/>
      <c r="W83" s="619"/>
      <c r="X83" s="619"/>
      <c r="Y83" s="619"/>
      <c r="Z83" s="619"/>
      <c r="AA83" s="619"/>
      <c r="AB83" s="619"/>
      <c r="AC83" s="619"/>
      <c r="AD83" s="619"/>
      <c r="AE83" s="619"/>
      <c r="AF83" s="619"/>
      <c r="AG83" s="619"/>
      <c r="AH83" s="619"/>
      <c r="AI83" s="619"/>
      <c r="AJ83" s="619"/>
      <c r="AK83" s="619"/>
      <c r="AL83" s="625"/>
      <c r="AM83" s="625"/>
      <c r="AN83" s="626"/>
      <c r="AS83" s="6"/>
      <c r="AT83" s="225" t="s">
        <v>112</v>
      </c>
      <c r="AU83" s="6"/>
      <c r="AV83" s="6"/>
      <c r="AW83" s="6"/>
      <c r="AX83" s="6"/>
      <c r="AY83" s="6"/>
      <c r="AZ83" s="6"/>
      <c r="BB83" s="6"/>
      <c r="BC83" s="6"/>
      <c r="BD83" s="6"/>
      <c r="BE83" s="6"/>
      <c r="BF83" s="6"/>
      <c r="BG83" s="6"/>
      <c r="BH83" s="6"/>
      <c r="BI83" s="6"/>
      <c r="BJ83" s="6"/>
      <c r="BK83" s="6"/>
      <c r="BL83" s="6"/>
      <c r="BM83" s="6"/>
      <c r="BN83" s="6"/>
      <c r="BO83" s="6"/>
      <c r="BP83" s="6"/>
      <c r="BQ83" s="6"/>
      <c r="BR83" s="6"/>
      <c r="BS83" s="6"/>
      <c r="BT83" s="6"/>
      <c r="BU83" s="6"/>
      <c r="BV83" s="6"/>
      <c r="BW83" s="6"/>
      <c r="BX83" s="6"/>
      <c r="BY83" s="6"/>
      <c r="BZ83" s="6"/>
      <c r="CA83" s="6"/>
      <c r="CB83" s="6"/>
      <c r="CC83" s="6"/>
      <c r="CU83" s="183"/>
      <c r="CV83" s="183"/>
      <c r="CW83" s="183"/>
      <c r="CX83" s="183"/>
      <c r="CY83" s="183"/>
      <c r="CZ83" s="183"/>
      <c r="DA83" s="183"/>
      <c r="DB83" s="183"/>
      <c r="DC83" s="421"/>
      <c r="DD83" s="421"/>
      <c r="DE83" s="421"/>
      <c r="DF83" s="421"/>
      <c r="DG83" s="421"/>
      <c r="DH83" s="421"/>
      <c r="DI83" s="421"/>
      <c r="DJ83" s="421"/>
      <c r="DK83" s="421"/>
      <c r="DL83" s="421"/>
      <c r="DM83" s="421"/>
      <c r="DN83" s="421"/>
      <c r="DO83" s="421"/>
      <c r="DP83" s="287"/>
      <c r="DQ83" s="287"/>
      <c r="DR83" s="287"/>
      <c r="DS83" s="287"/>
      <c r="DT83" s="287"/>
      <c r="DU83" s="287"/>
      <c r="DV83" s="287"/>
      <c r="DW83" s="287"/>
      <c r="DX83" s="287"/>
      <c r="DY83" s="287"/>
      <c r="DZ83" s="287"/>
      <c r="EA83" s="287"/>
      <c r="EB83" s="287"/>
      <c r="EC83" s="287"/>
      <c r="ED83" s="189"/>
      <c r="EE83" s="189"/>
      <c r="EF83" s="189"/>
      <c r="EG83" s="189"/>
      <c r="EH83" s="189"/>
      <c r="EI83" s="189"/>
      <c r="EJ83" s="189"/>
      <c r="EK83" s="189"/>
      <c r="EL83" s="189"/>
      <c r="EM83" s="189"/>
      <c r="EN83" s="189"/>
      <c r="EO83" s="189"/>
      <c r="EP83" s="189"/>
      <c r="EQ83" s="189"/>
      <c r="ER83" s="189"/>
      <c r="ES83" s="189"/>
      <c r="ET83" s="189"/>
      <c r="EU83" s="189"/>
      <c r="EV83" s="189"/>
      <c r="EW83" s="189"/>
    </row>
    <row r="84" spans="2:179" ht="13.5" thickBot="1">
      <c r="AK84" s="6"/>
      <c r="CU84" s="183"/>
      <c r="CV84" s="183"/>
      <c r="CW84" s="183"/>
      <c r="CX84" s="183"/>
      <c r="CY84" s="183"/>
      <c r="CZ84" s="183"/>
      <c r="DA84" s="183"/>
      <c r="DB84" s="183"/>
      <c r="DC84" s="421"/>
      <c r="DD84" s="421"/>
      <c r="DE84" s="421"/>
      <c r="DF84" s="421"/>
      <c r="DG84" s="421"/>
      <c r="DH84" s="421"/>
      <c r="DI84" s="421"/>
      <c r="DJ84" s="421"/>
      <c r="DK84" s="421"/>
      <c r="DL84" s="421"/>
      <c r="DM84" s="421"/>
      <c r="DN84" s="421"/>
      <c r="DO84" s="421"/>
      <c r="DP84" s="287"/>
      <c r="DQ84" s="287"/>
      <c r="DR84" s="287"/>
      <c r="DS84" s="287"/>
      <c r="DT84" s="287"/>
      <c r="DU84" s="287"/>
      <c r="DV84" s="287"/>
      <c r="DW84" s="287"/>
      <c r="DX84" s="287"/>
      <c r="DY84" s="287"/>
      <c r="DZ84" s="287"/>
      <c r="EA84" s="287"/>
      <c r="EB84" s="287"/>
      <c r="EC84" s="287"/>
      <c r="ED84" s="189"/>
      <c r="EE84" s="189"/>
      <c r="EF84" s="189"/>
      <c r="EG84" s="189"/>
      <c r="EH84" s="189"/>
      <c r="EI84" s="189"/>
      <c r="EJ84" s="189"/>
      <c r="EK84" s="189"/>
      <c r="EL84" s="189"/>
      <c r="EM84" s="189"/>
      <c r="EN84" s="189"/>
      <c r="EO84" s="189"/>
      <c r="EP84" s="189"/>
      <c r="EQ84" s="189"/>
      <c r="ER84" s="189"/>
      <c r="ES84" s="189"/>
      <c r="ET84" s="189"/>
      <c r="EU84" s="189"/>
      <c r="EV84" s="189"/>
      <c r="EW84" s="189"/>
    </row>
    <row r="85" spans="2:179" ht="21" thickTop="1">
      <c r="C85" s="763" t="s">
        <v>22</v>
      </c>
      <c r="D85" s="764"/>
      <c r="E85" s="764"/>
      <c r="F85" s="764"/>
      <c r="G85" s="764"/>
      <c r="H85" s="765"/>
      <c r="I85" s="1129" t="s">
        <v>26</v>
      </c>
      <c r="J85" s="1130"/>
      <c r="K85" s="1130"/>
      <c r="L85" s="1130"/>
      <c r="M85" s="1130"/>
      <c r="N85" s="1130"/>
      <c r="O85" s="1130"/>
      <c r="P85" s="1131"/>
      <c r="Q85" s="36"/>
      <c r="R85" s="6"/>
      <c r="S85" s="1094" t="s">
        <v>21</v>
      </c>
      <c r="T85" s="1095"/>
      <c r="U85" s="1095"/>
      <c r="V85" s="1095"/>
      <c r="W85" s="1095"/>
      <c r="X85" s="1095"/>
      <c r="Y85" s="1095"/>
      <c r="Z85" s="1095"/>
      <c r="AA85" s="1095"/>
      <c r="AB85" s="1095"/>
      <c r="AC85" s="1095"/>
      <c r="AD85" s="1095"/>
      <c r="AE85" s="1095"/>
      <c r="AF85" s="1095"/>
      <c r="AG85" s="1095"/>
      <c r="AH85" s="1095"/>
      <c r="AI85" s="1095"/>
      <c r="AJ85" s="1096"/>
      <c r="AK85" s="37"/>
      <c r="AL85" s="717" t="s">
        <v>20</v>
      </c>
      <c r="AM85" s="718"/>
      <c r="AN85" s="718"/>
      <c r="AO85" s="718"/>
      <c r="AP85" s="718"/>
      <c r="AQ85" s="718"/>
      <c r="AR85" s="718"/>
      <c r="AS85" s="718"/>
      <c r="AT85" s="718"/>
      <c r="AU85" s="718"/>
      <c r="AV85" s="718"/>
      <c r="AW85" s="718"/>
      <c r="AX85" s="718"/>
      <c r="AY85" s="718"/>
      <c r="AZ85" s="719"/>
      <c r="BA85" s="38"/>
      <c r="BB85" s="753" t="s">
        <v>3</v>
      </c>
      <c r="BC85" s="754"/>
      <c r="BD85" s="754"/>
      <c r="BE85" s="754"/>
      <c r="BF85" s="754"/>
      <c r="BG85" s="754"/>
      <c r="BH85" s="754"/>
      <c r="BI85" s="754"/>
      <c r="BJ85" s="754"/>
      <c r="BK85" s="754"/>
      <c r="BL85" s="754"/>
      <c r="BM85" s="754"/>
      <c r="BN85" s="754"/>
      <c r="BO85" s="754"/>
      <c r="BP85" s="754"/>
      <c r="BQ85" s="754"/>
      <c r="BR85" s="754"/>
      <c r="BS85" s="754"/>
      <c r="BT85" s="754"/>
      <c r="BU85" s="754"/>
      <c r="BV85" s="754"/>
      <c r="BW85" s="754"/>
      <c r="BX85" s="754"/>
      <c r="BY85" s="754"/>
      <c r="BZ85" s="754"/>
      <c r="CA85" s="754"/>
      <c r="CB85" s="754"/>
      <c r="CC85" s="755"/>
      <c r="CU85" s="183"/>
      <c r="CV85" s="183"/>
      <c r="CW85" s="183"/>
      <c r="CX85" s="183"/>
      <c r="CY85" s="183"/>
      <c r="CZ85" s="183"/>
      <c r="DA85" s="183"/>
      <c r="DB85" s="183"/>
      <c r="DC85" s="421"/>
      <c r="DD85" s="421"/>
      <c r="DE85" s="421"/>
      <c r="DF85" s="421"/>
      <c r="DG85" s="421"/>
      <c r="DH85" s="421"/>
      <c r="DI85" s="421"/>
      <c r="DJ85" s="421"/>
      <c r="DK85" s="421"/>
      <c r="DL85" s="421"/>
      <c r="DM85" s="421"/>
      <c r="DN85" s="421"/>
      <c r="DO85" s="421"/>
      <c r="DP85" s="287"/>
      <c r="DQ85" s="287"/>
      <c r="DR85" s="287"/>
      <c r="DS85" s="287"/>
      <c r="DT85" s="287"/>
      <c r="DU85" s="287"/>
      <c r="DV85" s="287"/>
      <c r="DW85" s="287"/>
      <c r="DX85" s="287"/>
      <c r="DY85" s="287"/>
      <c r="DZ85" s="287"/>
      <c r="EA85" s="287"/>
      <c r="EB85" s="287"/>
      <c r="EC85" s="287"/>
      <c r="ED85" s="189"/>
      <c r="EE85" s="189"/>
      <c r="EF85" s="189"/>
      <c r="EG85" s="189"/>
      <c r="EH85" s="189"/>
      <c r="EI85" s="189"/>
      <c r="EJ85" s="189"/>
      <c r="EK85" s="189"/>
      <c r="EL85" s="189"/>
      <c r="EM85" s="189"/>
      <c r="EN85" s="189"/>
      <c r="EO85" s="189"/>
      <c r="EP85" s="189"/>
      <c r="EQ85" s="189"/>
      <c r="ER85" s="189"/>
      <c r="ES85" s="189"/>
      <c r="ET85" s="189"/>
      <c r="EU85" s="189"/>
      <c r="EV85" s="189"/>
      <c r="EW85" s="189"/>
    </row>
    <row r="86" spans="2:179" ht="20.25">
      <c r="C86" s="1023" t="s">
        <v>4</v>
      </c>
      <c r="D86" s="1024"/>
      <c r="E86" s="1024"/>
      <c r="F86" s="1024"/>
      <c r="G86" s="1024"/>
      <c r="H86" s="1025"/>
      <c r="I86" s="1132"/>
      <c r="J86" s="1133"/>
      <c r="K86" s="1133"/>
      <c r="L86" s="1133"/>
      <c r="M86" s="1133"/>
      <c r="N86" s="1133"/>
      <c r="O86" s="1133"/>
      <c r="P86" s="1134"/>
      <c r="Q86" s="39"/>
      <c r="R86" s="6"/>
      <c r="S86" s="732" t="s">
        <v>5</v>
      </c>
      <c r="T86" s="733"/>
      <c r="U86" s="733"/>
      <c r="V86" s="733"/>
      <c r="W86" s="733"/>
      <c r="X86" s="733"/>
      <c r="Y86" s="733"/>
      <c r="Z86" s="733"/>
      <c r="AA86" s="733"/>
      <c r="AB86" s="733"/>
      <c r="AC86" s="733"/>
      <c r="AD86" s="733"/>
      <c r="AE86" s="733"/>
      <c r="AF86" s="733"/>
      <c r="AG86" s="733"/>
      <c r="AH86" s="733"/>
      <c r="AI86" s="733"/>
      <c r="AJ86" s="734"/>
      <c r="AK86" s="37"/>
      <c r="AL86" s="735" t="s">
        <v>5</v>
      </c>
      <c r="AM86" s="736"/>
      <c r="AN86" s="736"/>
      <c r="AO86" s="736"/>
      <c r="AP86" s="736"/>
      <c r="AQ86" s="736"/>
      <c r="AR86" s="736"/>
      <c r="AS86" s="736"/>
      <c r="AT86" s="736"/>
      <c r="AU86" s="736"/>
      <c r="AV86" s="736"/>
      <c r="AW86" s="736"/>
      <c r="AX86" s="736"/>
      <c r="AY86" s="736"/>
      <c r="AZ86" s="737"/>
      <c r="BA86" s="38"/>
      <c r="BB86" s="716" t="s">
        <v>5</v>
      </c>
      <c r="BC86" s="695"/>
      <c r="BD86" s="695"/>
      <c r="BE86" s="695"/>
      <c r="BF86" s="695"/>
      <c r="BG86" s="695"/>
      <c r="BH86" s="695"/>
      <c r="BI86" s="695"/>
      <c r="BJ86" s="695"/>
      <c r="BK86" s="241"/>
      <c r="BL86" s="241"/>
      <c r="BM86" s="241"/>
      <c r="BN86" s="241"/>
      <c r="BO86" s="241"/>
      <c r="BP86" s="241"/>
      <c r="BQ86" s="241"/>
      <c r="BR86" s="241"/>
      <c r="BS86" s="695" t="s">
        <v>6</v>
      </c>
      <c r="BT86" s="695"/>
      <c r="BU86" s="695"/>
      <c r="BV86" s="695"/>
      <c r="BW86" s="695"/>
      <c r="BX86" s="695"/>
      <c r="BY86" s="695"/>
      <c r="BZ86" s="695"/>
      <c r="CA86" s="695"/>
      <c r="CB86" s="695"/>
      <c r="CC86" s="696"/>
      <c r="CU86" s="183"/>
      <c r="CV86" s="183"/>
      <c r="CW86" s="183"/>
      <c r="CX86" s="183"/>
      <c r="CY86" s="183"/>
      <c r="CZ86" s="183"/>
      <c r="DA86" s="183"/>
      <c r="DB86" s="183"/>
      <c r="DC86" s="421"/>
      <c r="DD86" s="421"/>
      <c r="DE86" s="421"/>
      <c r="DF86" s="421"/>
      <c r="DG86" s="421"/>
      <c r="DH86" s="421"/>
      <c r="DI86" s="421"/>
      <c r="DJ86" s="421"/>
      <c r="DK86" s="421"/>
      <c r="DL86" s="421"/>
      <c r="DM86" s="421"/>
      <c r="DN86" s="421"/>
      <c r="DO86" s="421"/>
      <c r="DP86" s="287"/>
      <c r="DQ86" s="287"/>
      <c r="DR86" s="287"/>
      <c r="DS86" s="287"/>
      <c r="DT86" s="287"/>
      <c r="DU86" s="287"/>
      <c r="DV86" s="287"/>
      <c r="DW86" s="287"/>
      <c r="DX86" s="287"/>
      <c r="DY86" s="287"/>
      <c r="DZ86" s="287"/>
      <c r="EA86" s="287"/>
      <c r="EB86" s="287"/>
      <c r="EC86" s="287"/>
      <c r="ED86" s="189"/>
      <c r="EE86" s="189"/>
      <c r="EF86" s="189"/>
      <c r="EG86" s="189"/>
      <c r="EH86" s="189"/>
      <c r="EI86" s="189"/>
      <c r="EJ86" s="189"/>
      <c r="EK86" s="189"/>
      <c r="EL86" s="189"/>
      <c r="EM86" s="189"/>
      <c r="EN86" s="189"/>
      <c r="EO86" s="189"/>
      <c r="EP86" s="189"/>
      <c r="EQ86" s="189"/>
      <c r="ER86" s="189"/>
      <c r="ES86" s="189"/>
      <c r="ET86" s="189"/>
      <c r="EU86" s="189"/>
      <c r="EV86" s="189"/>
      <c r="EW86" s="189"/>
    </row>
    <row r="87" spans="2:179" ht="20.25">
      <c r="C87" s="40"/>
      <c r="D87" s="777">
        <v>0.17</v>
      </c>
      <c r="E87" s="777"/>
      <c r="F87" s="777"/>
      <c r="G87" s="777"/>
      <c r="H87" s="41"/>
      <c r="I87" s="1135"/>
      <c r="J87" s="1136"/>
      <c r="K87" s="1136"/>
      <c r="L87" s="1136"/>
      <c r="M87" s="1136"/>
      <c r="N87" s="1136"/>
      <c r="O87" s="1136"/>
      <c r="P87" s="1137"/>
      <c r="Q87" s="42"/>
      <c r="R87" s="6"/>
      <c r="S87" s="1138" t="s">
        <v>7</v>
      </c>
      <c r="T87" s="460"/>
      <c r="U87" s="460"/>
      <c r="V87" s="460"/>
      <c r="W87" s="460"/>
      <c r="X87" s="460"/>
      <c r="Y87" s="460"/>
      <c r="Z87" s="460"/>
      <c r="AA87" s="1139"/>
      <c r="AB87" s="460" t="s">
        <v>8</v>
      </c>
      <c r="AC87" s="460"/>
      <c r="AD87" s="460"/>
      <c r="AE87" s="460"/>
      <c r="AF87" s="460"/>
      <c r="AG87" s="460"/>
      <c r="AH87" s="460"/>
      <c r="AI87" s="460"/>
      <c r="AJ87" s="461"/>
      <c r="AK87" s="43"/>
      <c r="AL87" s="1114" t="s">
        <v>7</v>
      </c>
      <c r="AM87" s="1092"/>
      <c r="AN87" s="1092"/>
      <c r="AO87" s="1092"/>
      <c r="AP87" s="1092"/>
      <c r="AQ87" s="1092"/>
      <c r="AR87" s="1115"/>
      <c r="AS87" s="1092" t="s">
        <v>8</v>
      </c>
      <c r="AT87" s="1092"/>
      <c r="AU87" s="1092"/>
      <c r="AV87" s="1092"/>
      <c r="AW87" s="1092"/>
      <c r="AX87" s="1092"/>
      <c r="AY87" s="1092"/>
      <c r="AZ87" s="1093"/>
      <c r="BA87" s="44"/>
      <c r="BB87" s="738" t="s">
        <v>7</v>
      </c>
      <c r="BC87" s="739"/>
      <c r="BD87" s="739"/>
      <c r="BE87" s="739"/>
      <c r="BF87" s="739"/>
      <c r="BG87" s="739"/>
      <c r="BH87" s="740"/>
      <c r="BI87" s="242" t="s">
        <v>8</v>
      </c>
      <c r="BJ87" s="242"/>
      <c r="BK87" s="242"/>
      <c r="BL87" s="242"/>
      <c r="BM87" s="242"/>
      <c r="BN87" s="243"/>
      <c r="BO87" s="541" t="s">
        <v>7</v>
      </c>
      <c r="BP87" s="541"/>
      <c r="BQ87" s="541"/>
      <c r="BR87" s="541"/>
      <c r="BS87" s="541"/>
      <c r="BT87" s="541"/>
      <c r="BU87" s="542"/>
      <c r="BV87" s="541" t="s">
        <v>8</v>
      </c>
      <c r="BW87" s="541"/>
      <c r="BX87" s="541"/>
      <c r="BY87" s="541"/>
      <c r="BZ87" s="541"/>
      <c r="CA87" s="541"/>
      <c r="CB87" s="541"/>
      <c r="CC87" s="758"/>
      <c r="CU87" s="183"/>
      <c r="CV87" s="183"/>
      <c r="CW87" s="183"/>
      <c r="CX87" s="183"/>
      <c r="CY87" s="183"/>
      <c r="CZ87" s="183"/>
      <c r="DA87" s="183"/>
      <c r="DB87" s="183"/>
      <c r="DC87" s="421"/>
      <c r="DD87" s="421"/>
      <c r="DE87" s="421"/>
      <c r="DF87" s="421"/>
      <c r="DG87" s="421"/>
      <c r="DH87" s="421"/>
      <c r="DI87" s="421"/>
      <c r="DJ87" s="421"/>
      <c r="DK87" s="421"/>
      <c r="DL87" s="421"/>
      <c r="DM87" s="421"/>
      <c r="DN87" s="421"/>
      <c r="DO87" s="421"/>
      <c r="DP87" s="287"/>
      <c r="DQ87" s="287"/>
      <c r="DR87" s="287"/>
      <c r="DS87" s="287"/>
      <c r="DT87" s="287"/>
      <c r="DU87" s="287"/>
      <c r="DV87" s="287"/>
      <c r="DW87" s="287"/>
      <c r="DX87" s="287"/>
      <c r="DY87" s="287"/>
      <c r="DZ87" s="287"/>
      <c r="EA87" s="287"/>
      <c r="EB87" s="287"/>
      <c r="EC87" s="287"/>
      <c r="ED87" s="189"/>
      <c r="EE87" s="189"/>
      <c r="EF87" s="189"/>
      <c r="EG87" s="189"/>
      <c r="EH87" s="189"/>
      <c r="EI87" s="189"/>
      <c r="EJ87" s="189"/>
      <c r="EK87" s="189"/>
      <c r="EL87" s="189"/>
      <c r="EM87" s="189"/>
      <c r="EN87" s="189"/>
      <c r="EO87" s="189"/>
      <c r="EP87" s="189"/>
      <c r="EQ87" s="189"/>
      <c r="ER87" s="189"/>
      <c r="ES87" s="189"/>
      <c r="ET87" s="189"/>
      <c r="EU87" s="189"/>
      <c r="EV87" s="189"/>
      <c r="EW87" s="189"/>
    </row>
    <row r="88" spans="2:179" s="118" customFormat="1" ht="18.75" customHeight="1" thickBot="1">
      <c r="B88" s="121"/>
      <c r="C88" s="122"/>
      <c r="D88" s="123"/>
      <c r="E88" s="123"/>
      <c r="F88" s="123"/>
      <c r="G88" s="123"/>
      <c r="H88" s="124"/>
      <c r="I88" s="785" t="s">
        <v>108</v>
      </c>
      <c r="J88" s="785"/>
      <c r="K88" s="785"/>
      <c r="L88" s="785"/>
      <c r="M88" s="785"/>
      <c r="N88" s="785"/>
      <c r="O88" s="785"/>
      <c r="P88" s="786"/>
      <c r="Q88" s="126"/>
      <c r="R88" s="218"/>
      <c r="S88" s="769">
        <f>AL88+BB88</f>
        <v>0</v>
      </c>
      <c r="T88" s="769"/>
      <c r="U88" s="769"/>
      <c r="V88" s="769"/>
      <c r="W88" s="769"/>
      <c r="X88" s="769"/>
      <c r="Y88" s="769"/>
      <c r="Z88" s="769"/>
      <c r="AA88" s="770"/>
      <c r="AB88" s="769" t="str">
        <f>IF(BI88+AS88&lt;&gt;0,BI88+AS88,"")</f>
        <v/>
      </c>
      <c r="AC88" s="769"/>
      <c r="AD88" s="769"/>
      <c r="AE88" s="769"/>
      <c r="AF88" s="769"/>
      <c r="AG88" s="769"/>
      <c r="AH88" s="769"/>
      <c r="AI88" s="769"/>
      <c r="AJ88" s="770"/>
      <c r="AK88" s="125"/>
      <c r="AL88" s="1086">
        <f>+AX82</f>
        <v>0</v>
      </c>
      <c r="AM88" s="1087"/>
      <c r="AN88" s="1087"/>
      <c r="AO88" s="1087"/>
      <c r="AP88" s="1087"/>
      <c r="AQ88" s="1087"/>
      <c r="AR88" s="1088"/>
      <c r="AS88" s="707"/>
      <c r="AT88" s="707"/>
      <c r="AU88" s="707"/>
      <c r="AV88" s="707"/>
      <c r="AW88" s="707"/>
      <c r="AX88" s="707"/>
      <c r="AY88" s="707"/>
      <c r="AZ88" s="708"/>
      <c r="BA88" s="119"/>
      <c r="BB88" s="702">
        <f>AP82</f>
        <v>0</v>
      </c>
      <c r="BC88" s="703"/>
      <c r="BD88" s="703"/>
      <c r="BE88" s="703"/>
      <c r="BF88" s="703"/>
      <c r="BG88" s="703"/>
      <c r="BH88" s="704"/>
      <c r="BI88" s="620"/>
      <c r="BJ88" s="621"/>
      <c r="BK88" s="621"/>
      <c r="BL88" s="621"/>
      <c r="BM88" s="621"/>
      <c r="BN88" s="622"/>
      <c r="BO88" s="527">
        <f>BB88*(1+$D$87)</f>
        <v>0</v>
      </c>
      <c r="BP88" s="528"/>
      <c r="BQ88" s="528"/>
      <c r="BR88" s="528"/>
      <c r="BS88" s="528"/>
      <c r="BT88" s="528"/>
      <c r="BU88" s="529"/>
      <c r="BV88" s="771" t="str">
        <f>IF(BI88*(1+$D$146)&gt;0,BI88*(1+$D$146),"")</f>
        <v/>
      </c>
      <c r="BW88" s="771"/>
      <c r="BX88" s="771"/>
      <c r="BY88" s="771"/>
      <c r="BZ88" s="771"/>
      <c r="CA88" s="771"/>
      <c r="CB88" s="771"/>
      <c r="CC88" s="772"/>
      <c r="CU88" s="183"/>
      <c r="CV88" s="183"/>
      <c r="CW88" s="183"/>
      <c r="CX88" s="183"/>
      <c r="CY88" s="183"/>
      <c r="CZ88" s="183"/>
      <c r="DA88" s="183"/>
      <c r="DB88" s="183"/>
      <c r="DC88" s="421"/>
      <c r="DD88" s="421"/>
      <c r="DE88" s="421"/>
      <c r="DF88" s="421"/>
      <c r="DG88" s="421"/>
      <c r="DH88" s="421"/>
      <c r="DI88" s="421"/>
      <c r="DJ88" s="421"/>
      <c r="DK88" s="421"/>
      <c r="DL88" s="421"/>
      <c r="DM88" s="421"/>
      <c r="DN88" s="421"/>
      <c r="DO88" s="421"/>
      <c r="DP88" s="287"/>
      <c r="DQ88" s="287"/>
      <c r="DR88" s="287"/>
      <c r="DS88" s="287"/>
      <c r="DT88" s="287"/>
      <c r="DU88" s="287"/>
      <c r="DV88" s="287"/>
      <c r="DW88" s="287"/>
      <c r="DX88" s="287"/>
      <c r="DY88" s="287"/>
      <c r="DZ88" s="287"/>
      <c r="EA88" s="287"/>
      <c r="EB88" s="287"/>
      <c r="EC88" s="287"/>
      <c r="ED88" s="189"/>
      <c r="EE88" s="189"/>
      <c r="EF88" s="189"/>
      <c r="EG88" s="189"/>
      <c r="EH88" s="189"/>
      <c r="EI88" s="189"/>
      <c r="EJ88" s="189"/>
      <c r="EK88" s="189"/>
      <c r="EL88" s="189"/>
      <c r="EM88" s="189"/>
      <c r="EN88" s="189"/>
      <c r="EO88" s="189"/>
      <c r="EP88" s="189"/>
      <c r="EQ88" s="189"/>
      <c r="ER88" s="189"/>
      <c r="ES88" s="189"/>
      <c r="ET88" s="189"/>
      <c r="EU88" s="189"/>
      <c r="EV88" s="189"/>
      <c r="EW88" s="189"/>
    </row>
    <row r="89" spans="2:179" s="118" customFormat="1" ht="18.75" customHeight="1" thickTop="1" thickBot="1">
      <c r="B89" s="121"/>
      <c r="C89" s="778" t="s">
        <v>117</v>
      </c>
      <c r="D89" s="779"/>
      <c r="E89" s="779"/>
      <c r="F89" s="779"/>
      <c r="G89" s="779"/>
      <c r="H89" s="780"/>
      <c r="I89" s="760" t="s">
        <v>105</v>
      </c>
      <c r="J89" s="761"/>
      <c r="K89" s="761"/>
      <c r="L89" s="761"/>
      <c r="M89" s="761"/>
      <c r="N89" s="761"/>
      <c r="O89" s="761"/>
      <c r="P89" s="762"/>
      <c r="Q89" s="126"/>
      <c r="S89" s="1041" t="str">
        <f>IF(BB89="",IF(AL89="","",AL89),BB89+AL89)</f>
        <v/>
      </c>
      <c r="T89" s="989"/>
      <c r="U89" s="989"/>
      <c r="V89" s="989"/>
      <c r="W89" s="989"/>
      <c r="X89" s="989"/>
      <c r="Y89" s="989"/>
      <c r="Z89" s="989"/>
      <c r="AA89" s="990"/>
      <c r="AB89" s="989" t="str">
        <f>IF(BI89+AS89&lt;&gt;0,BI89+AS89,"")</f>
        <v/>
      </c>
      <c r="AC89" s="989"/>
      <c r="AD89" s="989"/>
      <c r="AE89" s="989"/>
      <c r="AF89" s="989"/>
      <c r="AG89" s="989"/>
      <c r="AH89" s="989"/>
      <c r="AI89" s="989"/>
      <c r="AJ89" s="990"/>
      <c r="AK89" s="125"/>
      <c r="AL89" s="744"/>
      <c r="AM89" s="745"/>
      <c r="AN89" s="745"/>
      <c r="AO89" s="745"/>
      <c r="AP89" s="745"/>
      <c r="AQ89" s="745"/>
      <c r="AR89" s="746"/>
      <c r="AS89" s="705"/>
      <c r="AT89" s="705"/>
      <c r="AU89" s="705"/>
      <c r="AV89" s="705"/>
      <c r="AW89" s="705"/>
      <c r="AX89" s="705"/>
      <c r="AY89" s="705"/>
      <c r="AZ89" s="706"/>
      <c r="BA89" s="120"/>
      <c r="BB89" s="546"/>
      <c r="BC89" s="547"/>
      <c r="BD89" s="547"/>
      <c r="BE89" s="547"/>
      <c r="BF89" s="547"/>
      <c r="BG89" s="547"/>
      <c r="BH89" s="548"/>
      <c r="BI89" s="549"/>
      <c r="BJ89" s="550"/>
      <c r="BK89" s="550"/>
      <c r="BL89" s="550"/>
      <c r="BM89" s="550"/>
      <c r="BN89" s="551"/>
      <c r="BO89" s="527" t="str">
        <f>IF(BB89="","",BB89*(1+$D$87))</f>
        <v/>
      </c>
      <c r="BP89" s="528"/>
      <c r="BQ89" s="528"/>
      <c r="BR89" s="528"/>
      <c r="BS89" s="528"/>
      <c r="BT89" s="528"/>
      <c r="BU89" s="529"/>
      <c r="BV89" s="774" t="str">
        <f>IF(BI89*(1+$D$146)&gt;0,BI89*(1+$D$146),"")</f>
        <v/>
      </c>
      <c r="BW89" s="774"/>
      <c r="BX89" s="774"/>
      <c r="BY89" s="774"/>
      <c r="BZ89" s="774"/>
      <c r="CA89" s="774"/>
      <c r="CB89" s="774"/>
      <c r="CC89" s="775"/>
      <c r="CU89" s="183"/>
      <c r="CV89" s="183"/>
      <c r="CW89" s="183"/>
      <c r="CX89" s="183"/>
      <c r="CY89" s="183"/>
      <c r="CZ89" s="183"/>
      <c r="DA89" s="183"/>
      <c r="DB89" s="183"/>
      <c r="DC89" s="421"/>
      <c r="DD89" s="421"/>
      <c r="DE89" s="421"/>
      <c r="DF89" s="421"/>
      <c r="DG89" s="421"/>
      <c r="DH89" s="421"/>
      <c r="DI89" s="421"/>
      <c r="DJ89" s="421"/>
      <c r="DK89" s="421"/>
      <c r="DL89" s="421"/>
      <c r="DM89" s="421"/>
      <c r="DN89" s="421"/>
      <c r="DO89" s="421"/>
      <c r="DP89" s="287"/>
      <c r="DQ89" s="287"/>
      <c r="DR89" s="287"/>
      <c r="DS89" s="287"/>
      <c r="DT89" s="287"/>
      <c r="DU89" s="287"/>
      <c r="DV89" s="287"/>
      <c r="DW89" s="287"/>
      <c r="DX89" s="287"/>
      <c r="DY89" s="287"/>
      <c r="DZ89" s="287"/>
      <c r="EA89" s="287"/>
      <c r="EB89" s="287"/>
      <c r="EC89" s="287"/>
      <c r="ED89" s="189"/>
      <c r="EE89" s="189"/>
      <c r="EF89" s="189"/>
      <c r="EG89" s="189"/>
      <c r="EH89" s="189"/>
      <c r="EI89" s="189"/>
      <c r="EJ89" s="189"/>
      <c r="EK89" s="189"/>
      <c r="EL89" s="189"/>
      <c r="EM89" s="189"/>
      <c r="EN89" s="189"/>
      <c r="EO89" s="189"/>
      <c r="EP89" s="189"/>
      <c r="EQ89" s="189"/>
      <c r="ER89" s="189"/>
      <c r="ES89" s="189"/>
      <c r="ET89" s="189"/>
      <c r="EU89" s="189"/>
      <c r="EV89" s="189"/>
      <c r="EW89" s="189"/>
    </row>
    <row r="90" spans="2:179" s="118" customFormat="1" ht="24.75" customHeight="1" thickTop="1" thickBot="1">
      <c r="B90" s="121"/>
      <c r="C90" s="750"/>
      <c r="D90" s="751"/>
      <c r="E90" s="751"/>
      <c r="F90" s="751"/>
      <c r="G90" s="751"/>
      <c r="H90" s="752"/>
      <c r="I90" s="790" t="s">
        <v>53</v>
      </c>
      <c r="J90" s="791"/>
      <c r="K90" s="791"/>
      <c r="L90" s="791"/>
      <c r="M90" s="791"/>
      <c r="N90" s="791"/>
      <c r="O90" s="791"/>
      <c r="P90" s="792"/>
      <c r="Q90" s="127"/>
      <c r="S90" s="799">
        <f>IF(AL90="",BB90,BB90+AL90)</f>
        <v>0</v>
      </c>
      <c r="T90" s="800"/>
      <c r="U90" s="800"/>
      <c r="V90" s="800"/>
      <c r="W90" s="800"/>
      <c r="X90" s="800"/>
      <c r="Y90" s="800"/>
      <c r="Z90" s="800"/>
      <c r="AA90" s="801"/>
      <c r="AB90" s="1053"/>
      <c r="AC90" s="1053"/>
      <c r="AD90" s="1053"/>
      <c r="AE90" s="1053"/>
      <c r="AF90" s="1053"/>
      <c r="AG90" s="1053"/>
      <c r="AH90" s="1053"/>
      <c r="AI90" s="1053"/>
      <c r="AJ90" s="1054"/>
      <c r="AK90" s="128"/>
      <c r="AL90" s="747">
        <f>+AL89+AL88</f>
        <v>0</v>
      </c>
      <c r="AM90" s="748"/>
      <c r="AN90" s="748"/>
      <c r="AO90" s="748"/>
      <c r="AP90" s="748"/>
      <c r="AQ90" s="748"/>
      <c r="AR90" s="749"/>
      <c r="AS90" s="1084"/>
      <c r="AT90" s="1084"/>
      <c r="AU90" s="1084"/>
      <c r="AV90" s="1084"/>
      <c r="AW90" s="1084"/>
      <c r="AX90" s="1084"/>
      <c r="AY90" s="1084"/>
      <c r="AZ90" s="1085"/>
      <c r="BA90" s="120"/>
      <c r="BB90" s="741">
        <f>BB88+BB89</f>
        <v>0</v>
      </c>
      <c r="BC90" s="742"/>
      <c r="BD90" s="742"/>
      <c r="BE90" s="742"/>
      <c r="BF90" s="742"/>
      <c r="BG90" s="742"/>
      <c r="BH90" s="743"/>
      <c r="BI90" s="464"/>
      <c r="BJ90" s="465"/>
      <c r="BK90" s="465"/>
      <c r="BL90" s="465"/>
      <c r="BM90" s="465"/>
      <c r="BN90" s="466"/>
      <c r="BO90" s="527">
        <f>BB90*(1+$D$87)</f>
        <v>0</v>
      </c>
      <c r="BP90" s="528"/>
      <c r="BQ90" s="528"/>
      <c r="BR90" s="528"/>
      <c r="BS90" s="528"/>
      <c r="BT90" s="528"/>
      <c r="BU90" s="529"/>
      <c r="BV90" s="462" t="str">
        <f>IF(BI90="","",IF(BI90*(1+$D$146)&gt;0,BI90*(1+$D$146),""))</f>
        <v/>
      </c>
      <c r="BW90" s="462"/>
      <c r="BX90" s="462"/>
      <c r="BY90" s="462"/>
      <c r="BZ90" s="462"/>
      <c r="CA90" s="462"/>
      <c r="CB90" s="462"/>
      <c r="CC90" s="463"/>
      <c r="CU90" s="183"/>
      <c r="CV90" s="183"/>
      <c r="CW90" s="183"/>
      <c r="CX90" s="183"/>
      <c r="CY90" s="183"/>
      <c r="CZ90" s="183"/>
      <c r="DA90" s="183"/>
      <c r="DB90" s="183"/>
      <c r="DC90" s="421"/>
      <c r="DD90" s="421"/>
      <c r="DE90" s="421"/>
      <c r="DF90" s="421"/>
      <c r="DG90" s="421"/>
      <c r="DH90" s="421"/>
      <c r="DI90" s="421"/>
      <c r="DJ90" s="421"/>
      <c r="DK90" s="421"/>
      <c r="DL90" s="421"/>
      <c r="DM90" s="421"/>
      <c r="DN90" s="421"/>
      <c r="DO90" s="421"/>
      <c r="DP90" s="287"/>
      <c r="DQ90" s="287"/>
      <c r="DR90" s="287"/>
      <c r="DS90" s="287"/>
      <c r="DT90" s="287"/>
      <c r="DU90" s="287"/>
      <c r="DV90" s="287"/>
      <c r="DW90" s="287"/>
      <c r="DX90" s="287"/>
      <c r="DY90" s="287"/>
      <c r="DZ90" s="287"/>
      <c r="EA90" s="287"/>
      <c r="EB90" s="287"/>
      <c r="EC90" s="287"/>
      <c r="ED90" s="189"/>
      <c r="EE90" s="189"/>
      <c r="EF90" s="189"/>
      <c r="EG90" s="189"/>
      <c r="EH90" s="189"/>
      <c r="EI90" s="189"/>
      <c r="EJ90" s="189"/>
      <c r="EK90" s="189"/>
      <c r="EL90" s="189"/>
      <c r="EM90" s="189"/>
      <c r="EN90" s="189"/>
      <c r="EO90" s="189"/>
      <c r="EP90" s="189"/>
      <c r="EQ90" s="189"/>
      <c r="ER90" s="189"/>
      <c r="ES90" s="189"/>
      <c r="ET90" s="189"/>
      <c r="EU90" s="189"/>
      <c r="EV90" s="189"/>
      <c r="EW90" s="189"/>
    </row>
    <row r="91" spans="2:179" ht="13.5" thickTop="1">
      <c r="AL91" s="130"/>
      <c r="AM91" s="130"/>
      <c r="AN91" s="130"/>
      <c r="AO91" s="130"/>
      <c r="AP91" s="130"/>
      <c r="AQ91" s="130"/>
      <c r="AR91" s="130"/>
      <c r="AS91" s="131"/>
      <c r="AT91" s="131"/>
      <c r="AU91" s="131"/>
      <c r="AV91" s="131"/>
      <c r="AW91" s="130"/>
      <c r="AX91" s="130"/>
      <c r="AY91" s="130"/>
      <c r="AZ91" s="7"/>
      <c r="BA91" s="7"/>
      <c r="BB91" s="132"/>
      <c r="BC91" s="132"/>
      <c r="BD91" s="132"/>
      <c r="BE91" s="132"/>
      <c r="BF91" s="132"/>
      <c r="BG91" s="132"/>
      <c r="BH91" s="132"/>
      <c r="BI91" s="132"/>
      <c r="BJ91" s="132"/>
      <c r="BK91" s="132"/>
      <c r="BL91" s="132"/>
      <c r="BM91" s="132"/>
      <c r="BN91" s="132"/>
      <c r="BO91" s="7"/>
      <c r="BP91" s="7"/>
      <c r="BQ91" s="7"/>
      <c r="BR91" s="7"/>
      <c r="BS91" s="7"/>
      <c r="BT91" s="7"/>
      <c r="BU91" s="7"/>
      <c r="BV91" s="132"/>
      <c r="BW91" s="132"/>
      <c r="BX91" s="132"/>
      <c r="BY91" s="132"/>
      <c r="BZ91" s="132"/>
      <c r="CA91" s="132"/>
      <c r="CB91" s="132"/>
      <c r="CC91" s="132"/>
      <c r="CD91" s="25"/>
      <c r="CE91" s="25"/>
      <c r="CU91" s="183"/>
      <c r="CV91" s="183"/>
      <c r="CW91" s="183"/>
      <c r="CX91" s="183"/>
      <c r="CY91" s="183"/>
      <c r="CZ91" s="183"/>
      <c r="DA91" s="183"/>
      <c r="DB91" s="183"/>
      <c r="DC91" s="421"/>
      <c r="DD91" s="421"/>
      <c r="DE91" s="421"/>
      <c r="DF91" s="421"/>
      <c r="DG91" s="421"/>
      <c r="DH91" s="421"/>
      <c r="DI91" s="421"/>
      <c r="DJ91" s="421"/>
      <c r="DK91" s="421"/>
      <c r="DL91" s="421"/>
      <c r="DM91" s="421"/>
      <c r="DN91" s="421"/>
      <c r="DO91" s="421"/>
      <c r="DP91" s="287"/>
      <c r="DQ91" s="287"/>
      <c r="DR91" s="287"/>
      <c r="DS91" s="287"/>
      <c r="DT91" s="287"/>
      <c r="DU91" s="287"/>
      <c r="DV91" s="287"/>
      <c r="DW91" s="287"/>
      <c r="DX91" s="287"/>
      <c r="DY91" s="287"/>
      <c r="DZ91" s="287"/>
      <c r="EA91" s="287"/>
      <c r="EB91" s="287"/>
      <c r="EC91" s="287"/>
      <c r="ED91" s="189"/>
      <c r="EE91" s="189"/>
      <c r="EF91" s="189"/>
      <c r="EG91" s="189"/>
      <c r="EH91" s="189"/>
      <c r="EI91" s="189"/>
      <c r="EJ91" s="189"/>
      <c r="EK91" s="189"/>
      <c r="EL91" s="189"/>
      <c r="EM91" s="189"/>
      <c r="EN91" s="189"/>
      <c r="EO91" s="189"/>
      <c r="EP91" s="189"/>
      <c r="EQ91" s="189"/>
      <c r="ER91" s="189"/>
      <c r="ES91" s="189"/>
      <c r="ET91" s="189"/>
      <c r="EU91" s="189"/>
      <c r="EV91" s="189"/>
      <c r="EW91" s="189"/>
    </row>
    <row r="92" spans="2:179" ht="15">
      <c r="B92" s="670" t="s">
        <v>51</v>
      </c>
      <c r="C92" s="670"/>
      <c r="D92" s="670"/>
      <c r="E92" s="670"/>
      <c r="F92" s="670"/>
      <c r="G92" s="670"/>
      <c r="H92" s="670"/>
      <c r="I92" s="670"/>
      <c r="J92" s="670"/>
      <c r="K92" s="670"/>
      <c r="L92" s="670"/>
      <c r="M92" s="670"/>
      <c r="N92" s="670"/>
      <c r="O92" s="670"/>
      <c r="P92" s="670"/>
      <c r="Q92" s="670"/>
      <c r="R92" s="670"/>
      <c r="S92" s="670"/>
      <c r="T92" s="670"/>
      <c r="U92" s="670"/>
      <c r="V92" s="670"/>
      <c r="W92" s="670"/>
      <c r="X92" s="670"/>
      <c r="Y92" s="670"/>
      <c r="Z92" s="670"/>
      <c r="AA92" s="670"/>
      <c r="AB92" s="670"/>
      <c r="AC92" s="670"/>
      <c r="AD92" s="670"/>
      <c r="AE92" s="670"/>
      <c r="AF92" s="670"/>
      <c r="AG92" s="670"/>
      <c r="AH92" s="670"/>
      <c r="AI92" s="670"/>
      <c r="AJ92" s="670"/>
      <c r="AK92" s="670"/>
      <c r="AL92" s="670" t="s">
        <v>51</v>
      </c>
      <c r="AM92" s="670"/>
      <c r="AN92" s="670"/>
      <c r="AO92" s="670"/>
      <c r="AP92" s="670"/>
      <c r="AQ92" s="670"/>
      <c r="AR92" s="670"/>
      <c r="AS92" s="670"/>
      <c r="AT92" s="670"/>
      <c r="AU92" s="670"/>
      <c r="AV92" s="670"/>
      <c r="AW92" s="670"/>
      <c r="AX92" s="670"/>
      <c r="AY92" s="670"/>
      <c r="AZ92" s="670"/>
      <c r="BA92" s="670"/>
      <c r="BB92" s="670"/>
      <c r="BC92" s="670"/>
      <c r="BD92" s="670"/>
      <c r="BE92" s="670"/>
      <c r="BF92" s="670"/>
      <c r="BG92" s="670"/>
      <c r="BH92" s="670"/>
      <c r="BI92" s="670"/>
      <c r="BJ92" s="670"/>
      <c r="BK92" s="670"/>
      <c r="BL92" s="670"/>
      <c r="BM92" s="670"/>
      <c r="BN92" s="670"/>
      <c r="BO92" s="670"/>
      <c r="BP92" s="670"/>
      <c r="BQ92" s="670"/>
      <c r="BR92" s="670"/>
      <c r="BS92" s="670"/>
      <c r="BT92" s="670"/>
      <c r="BU92" s="670"/>
      <c r="BV92" s="670"/>
      <c r="BW92" s="670"/>
      <c r="BX92" s="670"/>
      <c r="BY92" s="670"/>
      <c r="BZ92" s="670"/>
      <c r="CA92" s="670"/>
      <c r="CB92" s="670"/>
      <c r="CC92" s="670"/>
      <c r="CD92" s="4"/>
      <c r="CE92" s="4"/>
      <c r="CF92" s="4"/>
      <c r="CG92" s="4"/>
      <c r="CH92" s="4"/>
      <c r="CI92" s="4"/>
      <c r="CU92" s="183"/>
      <c r="CV92" s="183"/>
      <c r="CW92" s="183"/>
      <c r="CX92" s="183"/>
      <c r="CY92" s="183"/>
      <c r="CZ92" s="183"/>
      <c r="DA92" s="183"/>
      <c r="DB92" s="183"/>
      <c r="DC92" s="421"/>
      <c r="DD92" s="421"/>
      <c r="DE92" s="421"/>
      <c r="DF92" s="421"/>
      <c r="DG92" s="421"/>
      <c r="DH92" s="421"/>
      <c r="DI92" s="421"/>
      <c r="DJ92" s="421"/>
      <c r="DK92" s="421"/>
      <c r="DL92" s="421"/>
      <c r="DM92" s="421"/>
      <c r="DN92" s="421"/>
      <c r="DO92" s="421"/>
      <c r="DP92" s="287"/>
      <c r="DQ92" s="287"/>
      <c r="DR92" s="287"/>
      <c r="DS92" s="287"/>
      <c r="DT92" s="287"/>
      <c r="DU92" s="287"/>
      <c r="DV92" s="287"/>
      <c r="DW92" s="287"/>
      <c r="DX92" s="287"/>
      <c r="DY92" s="287"/>
      <c r="DZ92" s="287"/>
      <c r="EA92" s="287"/>
      <c r="EB92" s="287"/>
      <c r="EC92" s="287"/>
      <c r="ED92" s="189"/>
      <c r="EE92" s="189"/>
      <c r="EF92" s="189"/>
      <c r="EG92" s="189"/>
      <c r="EH92" s="189"/>
      <c r="EI92" s="189"/>
      <c r="EJ92" s="189"/>
      <c r="EK92" s="189"/>
      <c r="EL92" s="189"/>
      <c r="EM92" s="189"/>
      <c r="EN92" s="189"/>
      <c r="EO92" s="189"/>
      <c r="EP92" s="189"/>
      <c r="EQ92" s="189"/>
      <c r="ER92" s="189"/>
      <c r="ES92" s="189"/>
      <c r="ET92" s="189"/>
      <c r="EU92" s="189"/>
      <c r="EV92" s="189"/>
      <c r="EW92" s="189"/>
    </row>
    <row r="93" spans="2:179" ht="15">
      <c r="B93" s="31"/>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c r="AK93" s="31"/>
      <c r="AL93" s="31"/>
      <c r="AM93" s="31"/>
      <c r="AN93" s="31"/>
      <c r="AO93" s="31"/>
      <c r="AP93" s="31"/>
      <c r="AQ93" s="31"/>
      <c r="AR93" s="31"/>
      <c r="AS93" s="29"/>
      <c r="AT93" s="29"/>
      <c r="AU93" s="29"/>
      <c r="AV93" s="29"/>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6"/>
      <c r="CA93" s="6"/>
      <c r="CB93" s="6"/>
      <c r="CC93" s="6"/>
      <c r="CU93" s="183"/>
      <c r="CV93" s="183"/>
      <c r="CW93" s="183"/>
      <c r="CX93" s="183"/>
      <c r="CY93" s="183"/>
      <c r="CZ93" s="183"/>
      <c r="DA93" s="183"/>
      <c r="DB93" s="183"/>
      <c r="DC93" s="421"/>
      <c r="DD93" s="421"/>
      <c r="DE93" s="421"/>
      <c r="DF93" s="421"/>
      <c r="DG93" s="421"/>
      <c r="DH93" s="421"/>
      <c r="DI93" s="421"/>
      <c r="DJ93" s="421"/>
      <c r="DK93" s="421"/>
      <c r="DL93" s="421"/>
      <c r="DM93" s="421"/>
      <c r="DN93" s="421"/>
      <c r="DO93" s="421"/>
      <c r="DP93" s="287"/>
      <c r="DQ93" s="287"/>
      <c r="DR93" s="287"/>
      <c r="DS93" s="287"/>
      <c r="DT93" s="287"/>
      <c r="DU93" s="287"/>
      <c r="DV93" s="287"/>
      <c r="DW93" s="287"/>
      <c r="DX93" s="287"/>
      <c r="DY93" s="287"/>
      <c r="DZ93" s="287"/>
      <c r="EA93" s="287"/>
      <c r="EB93" s="287"/>
      <c r="EC93" s="287"/>
      <c r="ED93" s="189"/>
      <c r="EE93" s="189"/>
      <c r="EF93" s="189"/>
      <c r="EG93" s="189"/>
      <c r="EH93" s="189"/>
      <c r="EI93" s="189"/>
      <c r="EJ93" s="189"/>
      <c r="EK93" s="189"/>
      <c r="EL93" s="189"/>
      <c r="EM93" s="189"/>
      <c r="EN93" s="189"/>
      <c r="EO93" s="189"/>
      <c r="EP93" s="189"/>
      <c r="EQ93" s="189"/>
      <c r="ER93" s="189"/>
      <c r="ES93" s="189"/>
      <c r="ET93" s="189"/>
      <c r="EU93" s="189"/>
      <c r="EV93" s="189"/>
      <c r="EW93" s="189"/>
    </row>
    <row r="94" spans="2:179" s="48" customFormat="1" ht="15">
      <c r="B94" s="47"/>
      <c r="C94" s="47"/>
      <c r="D94" s="47"/>
      <c r="E94" s="47"/>
      <c r="F94" s="47"/>
      <c r="G94" s="47"/>
      <c r="H94" s="47"/>
      <c r="I94" s="47"/>
      <c r="J94" s="47"/>
      <c r="K94" s="47"/>
      <c r="L94" s="47"/>
      <c r="M94" s="47"/>
      <c r="N94" s="47"/>
      <c r="O94" s="47"/>
      <c r="P94" s="47"/>
      <c r="Q94" s="47"/>
      <c r="R94" s="47"/>
      <c r="S94" s="47"/>
      <c r="T94" s="47"/>
      <c r="U94" s="47"/>
      <c r="V94" s="47"/>
      <c r="W94" s="47"/>
      <c r="X94" s="999" t="s">
        <v>50</v>
      </c>
      <c r="Y94" s="670"/>
      <c r="Z94" s="670"/>
      <c r="AA94" s="670"/>
      <c r="AB94" s="670"/>
      <c r="AC94" s="670"/>
      <c r="AD94" s="670"/>
      <c r="AE94" s="670"/>
      <c r="AF94" s="670"/>
      <c r="AG94" s="670"/>
      <c r="AH94" s="670"/>
      <c r="AI94" s="670"/>
      <c r="AJ94" s="670"/>
      <c r="AK94" s="670"/>
      <c r="AL94" s="670"/>
      <c r="AM94" s="670"/>
      <c r="AN94" s="670"/>
      <c r="AO94" s="670"/>
      <c r="AP94" s="670"/>
      <c r="AQ94" s="670"/>
      <c r="AR94" s="670"/>
      <c r="AS94" s="670"/>
      <c r="AT94" s="670"/>
      <c r="AU94" s="670"/>
      <c r="AV94" s="670"/>
      <c r="AW94" s="670"/>
      <c r="AX94" s="670"/>
      <c r="AY94" s="670"/>
      <c r="AZ94" s="670"/>
      <c r="BA94" s="670"/>
      <c r="BB94" s="670"/>
      <c r="BC94" s="670"/>
      <c r="BD94" s="670"/>
      <c r="BE94" s="670"/>
      <c r="BF94" s="670"/>
      <c r="BG94" s="670"/>
      <c r="BH94" s="670"/>
      <c r="BI94" s="670"/>
      <c r="BJ94" s="670"/>
      <c r="BK94" s="670"/>
      <c r="CD94" s="6"/>
      <c r="CE94" s="6"/>
      <c r="CF94" s="6"/>
      <c r="CG94" s="6"/>
      <c r="CH94" s="6"/>
      <c r="CI94" s="6"/>
      <c r="CJ94" s="6"/>
      <c r="CK94" s="6"/>
      <c r="CL94" s="6"/>
      <c r="CM94" s="6"/>
      <c r="CN94" s="6"/>
      <c r="CO94" s="6"/>
      <c r="CP94" s="6"/>
      <c r="CQ94" s="6"/>
      <c r="CR94" s="6"/>
      <c r="CS94" s="6"/>
      <c r="CT94" s="6"/>
      <c r="CU94" s="183"/>
      <c r="CV94" s="183"/>
      <c r="CW94" s="183"/>
      <c r="CX94" s="183"/>
      <c r="CY94" s="183"/>
      <c r="CZ94" s="183"/>
      <c r="DA94" s="183"/>
      <c r="DB94" s="183"/>
      <c r="DC94" s="421"/>
      <c r="DD94" s="421"/>
      <c r="DE94" s="421"/>
      <c r="DF94" s="421"/>
      <c r="DG94" s="421"/>
      <c r="DH94" s="421"/>
      <c r="DI94" s="421"/>
      <c r="DJ94" s="421"/>
      <c r="DK94" s="421"/>
      <c r="DL94" s="421"/>
      <c r="DM94" s="421"/>
      <c r="DN94" s="421"/>
      <c r="DO94" s="421"/>
      <c r="DP94" s="287"/>
      <c r="DQ94" s="287"/>
      <c r="DR94" s="287"/>
      <c r="DS94" s="287"/>
      <c r="DT94" s="287"/>
      <c r="DU94" s="287"/>
      <c r="DV94" s="287"/>
      <c r="DW94" s="287"/>
      <c r="DX94" s="287"/>
      <c r="DY94" s="287"/>
      <c r="DZ94" s="287"/>
      <c r="EA94" s="287"/>
      <c r="EB94" s="287"/>
      <c r="EC94" s="287"/>
      <c r="ED94" s="189"/>
      <c r="EE94" s="189"/>
      <c r="EF94" s="189"/>
      <c r="EG94" s="189"/>
      <c r="EH94" s="189"/>
      <c r="EI94" s="189"/>
      <c r="EJ94" s="189"/>
      <c r="EK94" s="189"/>
      <c r="EL94" s="189"/>
      <c r="EM94" s="189"/>
      <c r="EN94" s="189"/>
      <c r="EO94" s="189"/>
      <c r="EP94" s="189"/>
      <c r="EQ94" s="189"/>
      <c r="ER94" s="189"/>
      <c r="ES94" s="189"/>
      <c r="ET94" s="189"/>
      <c r="EU94" s="189"/>
      <c r="EV94" s="189"/>
      <c r="EW94" s="189"/>
    </row>
    <row r="95" spans="2:179" s="48" customFormat="1" ht="15">
      <c r="B95" s="47"/>
      <c r="C95" s="47"/>
      <c r="D95" s="47"/>
      <c r="E95" s="47"/>
      <c r="F95" s="47"/>
      <c r="G95" s="47"/>
      <c r="H95" s="47"/>
      <c r="I95" s="47"/>
      <c r="J95" s="47"/>
      <c r="K95" s="47"/>
      <c r="L95" s="47"/>
      <c r="M95" s="47"/>
      <c r="N95" s="47"/>
      <c r="O95" s="47"/>
      <c r="P95" s="47"/>
      <c r="Q95" s="47"/>
      <c r="R95" s="47"/>
      <c r="S95" s="47"/>
      <c r="T95" s="47"/>
      <c r="U95" s="47"/>
      <c r="V95" s="47"/>
      <c r="W95" s="47"/>
      <c r="X95" s="670"/>
      <c r="Y95" s="670"/>
      <c r="Z95" s="670"/>
      <c r="AA95" s="670"/>
      <c r="AB95" s="670"/>
      <c r="AC95" s="670"/>
      <c r="AD95" s="670"/>
      <c r="AE95" s="670"/>
      <c r="AF95" s="670"/>
      <c r="AG95" s="670"/>
      <c r="AH95" s="670"/>
      <c r="AI95" s="670"/>
      <c r="AJ95" s="670"/>
      <c r="AK95" s="670"/>
      <c r="AL95" s="670"/>
      <c r="AM95" s="670"/>
      <c r="AN95" s="670"/>
      <c r="AO95" s="670"/>
      <c r="AP95" s="670"/>
      <c r="AQ95" s="670"/>
      <c r="AR95" s="670"/>
      <c r="AS95" s="670"/>
      <c r="AT95" s="670"/>
      <c r="AU95" s="670"/>
      <c r="AV95" s="670"/>
      <c r="AW95" s="670"/>
      <c r="AX95" s="670"/>
      <c r="AY95" s="670"/>
      <c r="AZ95" s="670"/>
      <c r="BA95" s="670"/>
      <c r="BB95" s="670"/>
      <c r="BC95" s="670"/>
      <c r="BD95" s="670"/>
      <c r="BE95" s="670"/>
      <c r="BF95" s="670"/>
      <c r="BG95" s="670"/>
      <c r="BH95" s="670"/>
      <c r="BI95" s="670"/>
      <c r="BJ95" s="670"/>
      <c r="BK95" s="670"/>
      <c r="CD95" s="6"/>
      <c r="CE95" s="6"/>
      <c r="CF95" s="6"/>
      <c r="CG95" s="6"/>
      <c r="CH95" s="6"/>
      <c r="CI95" s="6"/>
      <c r="CJ95" s="6"/>
      <c r="CK95" s="6"/>
      <c r="CL95" s="6"/>
      <c r="CM95" s="6"/>
      <c r="CN95" s="6"/>
      <c r="CO95" s="6"/>
      <c r="CP95" s="6"/>
      <c r="CQ95" s="6"/>
      <c r="CR95" s="6"/>
      <c r="CS95" s="6"/>
      <c r="CT95" s="6"/>
      <c r="CU95" s="183"/>
      <c r="CV95" s="183"/>
      <c r="CW95" s="183"/>
      <c r="CX95" s="183"/>
      <c r="CY95" s="183"/>
      <c r="CZ95" s="183"/>
      <c r="DA95" s="183"/>
      <c r="DB95" s="183"/>
      <c r="DC95" s="421"/>
      <c r="DD95" s="421"/>
      <c r="DE95" s="421"/>
      <c r="DF95" s="421"/>
      <c r="DG95" s="421"/>
      <c r="DH95" s="421"/>
      <c r="DI95" s="421"/>
      <c r="DJ95" s="421"/>
      <c r="DK95" s="421"/>
      <c r="DL95" s="421"/>
      <c r="DM95" s="421"/>
      <c r="DN95" s="421"/>
      <c r="DO95" s="421"/>
      <c r="DP95" s="287"/>
      <c r="DQ95" s="287"/>
      <c r="DR95" s="287"/>
      <c r="DS95" s="287"/>
      <c r="DT95" s="287"/>
      <c r="DU95" s="287"/>
      <c r="DV95" s="287"/>
      <c r="DW95" s="287"/>
      <c r="DX95" s="287"/>
      <c r="DY95" s="287"/>
      <c r="DZ95" s="287"/>
      <c r="EA95" s="287"/>
      <c r="EB95" s="287"/>
      <c r="EC95" s="287"/>
      <c r="ED95" s="189"/>
      <c r="EE95" s="189"/>
      <c r="EF95" s="189"/>
      <c r="EG95" s="189"/>
      <c r="EH95" s="189"/>
      <c r="EI95" s="189"/>
      <c r="EJ95" s="189"/>
      <c r="EK95" s="189"/>
      <c r="EL95" s="189"/>
      <c r="EM95" s="189"/>
      <c r="EN95" s="189"/>
      <c r="EO95" s="189"/>
      <c r="EP95" s="189"/>
      <c r="EQ95" s="189"/>
      <c r="ER95" s="189"/>
      <c r="ES95" s="189"/>
      <c r="ET95" s="189"/>
      <c r="EU95" s="189"/>
      <c r="EV95" s="189"/>
      <c r="EW95" s="189"/>
    </row>
    <row r="96" spans="2:179" s="48" customFormat="1" ht="15">
      <c r="B96" s="47"/>
      <c r="C96" s="47"/>
      <c r="D96" s="47"/>
      <c r="E96" s="47"/>
      <c r="F96" s="47"/>
      <c r="G96" s="47"/>
      <c r="H96" s="47"/>
      <c r="I96" s="47"/>
      <c r="J96" s="47"/>
      <c r="K96" s="47"/>
      <c r="L96" s="47"/>
      <c r="M96" s="47"/>
      <c r="N96" s="47"/>
      <c r="O96" s="47"/>
      <c r="P96" s="47"/>
      <c r="Q96" s="47"/>
      <c r="R96" s="47"/>
      <c r="S96" s="47"/>
      <c r="T96" s="47"/>
      <c r="U96" s="47"/>
      <c r="V96" s="47"/>
      <c r="W96" s="47"/>
      <c r="X96" s="670"/>
      <c r="Y96" s="670"/>
      <c r="Z96" s="670"/>
      <c r="AA96" s="670"/>
      <c r="AB96" s="670"/>
      <c r="AC96" s="670"/>
      <c r="AD96" s="670"/>
      <c r="AE96" s="670"/>
      <c r="AF96" s="670"/>
      <c r="AG96" s="670"/>
      <c r="AH96" s="670"/>
      <c r="AI96" s="670"/>
      <c r="AJ96" s="670"/>
      <c r="AK96" s="670"/>
      <c r="AL96" s="670"/>
      <c r="AM96" s="670"/>
      <c r="AN96" s="670"/>
      <c r="AO96" s="670"/>
      <c r="AP96" s="670"/>
      <c r="AQ96" s="670"/>
      <c r="AR96" s="670"/>
      <c r="AS96" s="670"/>
      <c r="AT96" s="670"/>
      <c r="AU96" s="670"/>
      <c r="AV96" s="670"/>
      <c r="AW96" s="670"/>
      <c r="AX96" s="670"/>
      <c r="AY96" s="670"/>
      <c r="AZ96" s="670"/>
      <c r="BA96" s="670"/>
      <c r="BB96" s="670"/>
      <c r="BC96" s="670"/>
      <c r="BD96" s="670"/>
      <c r="BE96" s="670"/>
      <c r="BF96" s="670"/>
      <c r="BG96" s="670"/>
      <c r="BH96" s="670"/>
      <c r="BI96" s="670"/>
      <c r="BJ96" s="670"/>
      <c r="BK96" s="670"/>
      <c r="CD96" s="6"/>
      <c r="CE96" s="6"/>
      <c r="CF96" s="6"/>
      <c r="CG96" s="6"/>
      <c r="CH96" s="6"/>
      <c r="CI96" s="6"/>
      <c r="CJ96" s="6"/>
      <c r="CK96" s="6"/>
      <c r="CL96" s="6"/>
      <c r="CM96" s="6"/>
      <c r="CN96" s="6"/>
      <c r="CO96" s="6"/>
      <c r="CP96" s="6"/>
      <c r="CQ96" s="6"/>
      <c r="CR96" s="6"/>
      <c r="CS96" s="6"/>
      <c r="CT96" s="6"/>
      <c r="CU96" s="183"/>
      <c r="CV96" s="183"/>
      <c r="CW96" s="183"/>
      <c r="CX96" s="183"/>
      <c r="CY96" s="183"/>
      <c r="CZ96" s="183"/>
      <c r="DA96" s="183"/>
      <c r="DB96" s="183"/>
      <c r="DC96" s="421"/>
      <c r="DD96" s="421"/>
      <c r="DE96" s="421"/>
      <c r="DF96" s="421"/>
      <c r="DG96" s="421"/>
      <c r="DH96" s="421"/>
      <c r="DI96" s="421"/>
      <c r="DJ96" s="421"/>
      <c r="DK96" s="421"/>
      <c r="DL96" s="421"/>
      <c r="DM96" s="421"/>
      <c r="DN96" s="421"/>
      <c r="DO96" s="421"/>
      <c r="DP96" s="287"/>
      <c r="DQ96" s="287"/>
      <c r="DR96" s="287"/>
      <c r="DS96" s="287"/>
      <c r="DT96" s="287"/>
      <c r="DU96" s="287"/>
      <c r="DV96" s="287"/>
      <c r="DW96" s="287"/>
      <c r="DX96" s="287"/>
      <c r="DY96" s="287"/>
      <c r="DZ96" s="287"/>
      <c r="EA96" s="287"/>
      <c r="EB96" s="287"/>
      <c r="EC96" s="287"/>
      <c r="ED96" s="189"/>
      <c r="EE96" s="189"/>
      <c r="EF96" s="189"/>
      <c r="EG96" s="189"/>
      <c r="EH96" s="189"/>
      <c r="EI96" s="189"/>
      <c r="EJ96" s="189"/>
      <c r="EK96" s="189"/>
      <c r="EL96" s="189"/>
      <c r="EM96" s="189"/>
      <c r="EN96" s="189"/>
      <c r="EO96" s="189"/>
      <c r="EP96" s="189"/>
      <c r="EQ96" s="189"/>
      <c r="ER96" s="189"/>
      <c r="ES96" s="189"/>
      <c r="ET96" s="189"/>
      <c r="EU96" s="189"/>
      <c r="EV96" s="189"/>
      <c r="EW96" s="189"/>
    </row>
    <row r="97" spans="1:153" ht="15">
      <c r="B97" s="31"/>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c r="AL97" s="31"/>
      <c r="AM97" s="31"/>
      <c r="AN97" s="31"/>
      <c r="AO97" s="31"/>
      <c r="AP97" s="31"/>
      <c r="AQ97" s="31"/>
      <c r="AR97" s="31"/>
      <c r="AS97" s="31"/>
      <c r="AT97" s="31"/>
      <c r="AU97" s="31"/>
      <c r="AV97" s="31"/>
      <c r="AW97" s="31"/>
      <c r="AX97" s="31"/>
      <c r="AY97" s="31"/>
      <c r="AZ97" s="31"/>
      <c r="BA97" s="31"/>
      <c r="BB97" s="31"/>
      <c r="BC97" s="31"/>
      <c r="BD97" s="31"/>
      <c r="BE97" s="31"/>
      <c r="BF97" s="31"/>
      <c r="BG97" s="31"/>
      <c r="BH97" s="31"/>
      <c r="BI97" s="31"/>
      <c r="BJ97" s="31"/>
      <c r="BK97" s="31"/>
      <c r="BL97" s="6"/>
      <c r="BM97" s="6"/>
      <c r="BN97" s="6"/>
      <c r="BO97" s="6"/>
      <c r="BP97" s="6"/>
      <c r="BQ97" s="6"/>
      <c r="BR97" s="6"/>
      <c r="BS97" s="6"/>
      <c r="BT97" s="6"/>
      <c r="BU97" s="6"/>
      <c r="BV97" s="6"/>
      <c r="BW97" s="6"/>
      <c r="BX97" s="6"/>
      <c r="BY97" s="6"/>
      <c r="BZ97" s="6"/>
      <c r="CA97" s="6"/>
      <c r="CB97" s="6"/>
      <c r="CC97" s="6"/>
      <c r="CU97" s="183"/>
      <c r="CV97" s="183"/>
      <c r="CW97" s="183"/>
      <c r="CX97" s="183"/>
      <c r="CY97" s="183"/>
      <c r="CZ97" s="183"/>
      <c r="DA97" s="183"/>
      <c r="DB97" s="183"/>
      <c r="DC97" s="421"/>
      <c r="DD97" s="421"/>
      <c r="DE97" s="421"/>
      <c r="DF97" s="421"/>
      <c r="DG97" s="421"/>
      <c r="DH97" s="421"/>
      <c r="DI97" s="421"/>
      <c r="DJ97" s="421"/>
      <c r="DK97" s="421"/>
      <c r="DL97" s="421"/>
      <c r="DM97" s="421"/>
      <c r="DN97" s="421"/>
      <c r="DO97" s="421"/>
      <c r="DP97" s="287"/>
      <c r="DQ97" s="287"/>
      <c r="DR97" s="287"/>
      <c r="DS97" s="287"/>
      <c r="DT97" s="287"/>
      <c r="DU97" s="287"/>
      <c r="DV97" s="287"/>
      <c r="DW97" s="287"/>
      <c r="DX97" s="287"/>
      <c r="DY97" s="287"/>
      <c r="DZ97" s="287"/>
      <c r="EA97" s="287"/>
      <c r="EB97" s="287"/>
      <c r="EC97" s="287"/>
      <c r="ED97" s="189"/>
      <c r="EE97" s="189"/>
      <c r="EF97" s="189"/>
      <c r="EG97" s="189"/>
      <c r="EH97" s="189"/>
      <c r="EI97" s="189"/>
      <c r="EJ97" s="189"/>
      <c r="EK97" s="189"/>
      <c r="EL97" s="189"/>
      <c r="EM97" s="189"/>
      <c r="EN97" s="189"/>
      <c r="EO97" s="189"/>
      <c r="EP97" s="189"/>
      <c r="EQ97" s="189"/>
      <c r="ER97" s="189"/>
      <c r="ES97" s="189"/>
      <c r="ET97" s="189"/>
      <c r="EU97" s="189"/>
      <c r="EV97" s="189"/>
      <c r="EW97" s="189"/>
    </row>
    <row r="98" spans="1:153" s="50" customFormat="1" ht="5.25" customHeight="1">
      <c r="B98" s="49"/>
      <c r="C98" s="49"/>
      <c r="D98" s="49"/>
      <c r="E98" s="49"/>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c r="AG98" s="49"/>
      <c r="AH98" s="49"/>
      <c r="AI98" s="49"/>
      <c r="AJ98" s="49"/>
      <c r="AK98" s="49"/>
      <c r="AL98" s="49"/>
      <c r="AM98" s="49"/>
      <c r="AN98" s="49"/>
      <c r="AO98" s="49"/>
      <c r="AP98" s="49"/>
      <c r="AQ98" s="49"/>
      <c r="AR98" s="49"/>
      <c r="AS98" s="49"/>
      <c r="AT98" s="49"/>
      <c r="AU98" s="49"/>
      <c r="AV98" s="49"/>
      <c r="AW98" s="49"/>
      <c r="AX98" s="49"/>
      <c r="AY98" s="49"/>
      <c r="AZ98" s="49"/>
      <c r="BA98" s="49"/>
      <c r="BB98" s="49"/>
      <c r="BC98" s="49"/>
      <c r="BD98" s="49"/>
      <c r="BE98" s="49"/>
      <c r="BF98" s="49"/>
      <c r="BG98" s="49"/>
      <c r="BH98" s="49"/>
      <c r="BI98" s="49"/>
      <c r="BJ98" s="49"/>
      <c r="BK98" s="49"/>
      <c r="CK98" s="6"/>
      <c r="CL98" s="6"/>
      <c r="CM98" s="6"/>
      <c r="CN98" s="6"/>
      <c r="CO98" s="6"/>
      <c r="CP98" s="6"/>
      <c r="CQ98" s="6"/>
      <c r="CR98" s="6"/>
      <c r="CS98" s="6"/>
      <c r="CT98" s="6"/>
      <c r="CU98" s="183"/>
      <c r="CV98" s="183"/>
      <c r="CW98" s="183"/>
      <c r="CX98" s="183"/>
      <c r="CY98" s="183"/>
      <c r="CZ98" s="183"/>
      <c r="DA98" s="183"/>
      <c r="DB98" s="183"/>
      <c r="DC98" s="421"/>
      <c r="DD98" s="421"/>
      <c r="DE98" s="421"/>
      <c r="DF98" s="421"/>
      <c r="DG98" s="421"/>
      <c r="DH98" s="421"/>
      <c r="DI98" s="421"/>
      <c r="DJ98" s="421"/>
      <c r="DK98" s="421"/>
      <c r="DL98" s="421"/>
      <c r="DM98" s="421"/>
      <c r="DN98" s="421"/>
      <c r="DO98" s="421"/>
      <c r="DP98" s="287"/>
      <c r="DQ98" s="287"/>
      <c r="DR98" s="287"/>
      <c r="DS98" s="287"/>
      <c r="DT98" s="287"/>
      <c r="DU98" s="287"/>
      <c r="DV98" s="287"/>
      <c r="DW98" s="287"/>
      <c r="DX98" s="287"/>
      <c r="DY98" s="287"/>
      <c r="DZ98" s="287"/>
      <c r="EA98" s="287"/>
      <c r="EB98" s="287"/>
      <c r="EC98" s="287"/>
      <c r="ED98" s="189"/>
      <c r="EE98" s="189"/>
      <c r="EF98" s="189"/>
      <c r="EG98" s="189"/>
      <c r="EH98" s="189"/>
      <c r="EI98" s="189"/>
      <c r="EJ98" s="189"/>
      <c r="EK98" s="189"/>
      <c r="EL98" s="189"/>
      <c r="EM98" s="189"/>
      <c r="EN98" s="189"/>
      <c r="EO98" s="189"/>
      <c r="EP98" s="189"/>
      <c r="EQ98" s="189"/>
      <c r="ER98" s="189"/>
      <c r="ES98" s="189"/>
      <c r="ET98" s="189"/>
      <c r="EU98" s="189"/>
      <c r="EV98" s="189"/>
      <c r="EW98" s="189"/>
    </row>
    <row r="99" spans="1:153" ht="12" customHeight="1">
      <c r="B99" s="31"/>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c r="AR99" s="31"/>
      <c r="AS99" s="31"/>
      <c r="AT99" s="31"/>
      <c r="AU99" s="31"/>
      <c r="AV99" s="31"/>
      <c r="AW99" s="31"/>
      <c r="AX99" s="31"/>
      <c r="AY99" s="31"/>
      <c r="AZ99" s="31"/>
      <c r="BA99" s="31"/>
      <c r="BB99" s="31"/>
      <c r="BC99" s="31"/>
      <c r="BD99" s="31"/>
      <c r="BE99" s="31"/>
      <c r="BF99" s="31"/>
      <c r="BG99" s="31"/>
      <c r="BH99" s="31"/>
      <c r="BI99" s="31"/>
      <c r="BJ99" s="31"/>
      <c r="BK99" s="31"/>
      <c r="BL99" s="6"/>
      <c r="BM99" s="6"/>
      <c r="BN99" s="6"/>
      <c r="BO99" s="6"/>
      <c r="BP99" s="6"/>
      <c r="BQ99" s="6"/>
      <c r="BR99" s="6"/>
      <c r="BS99" s="6"/>
      <c r="BT99" s="6"/>
      <c r="BU99" s="6"/>
      <c r="BV99" s="6"/>
      <c r="BW99" s="6"/>
      <c r="BX99" s="6"/>
      <c r="BY99" s="6"/>
      <c r="BZ99" s="6"/>
      <c r="CA99" s="6"/>
      <c r="CB99" s="6"/>
      <c r="CC99" s="6"/>
      <c r="CU99" s="183"/>
      <c r="CV99" s="183"/>
      <c r="CW99" s="183"/>
      <c r="CX99" s="183"/>
      <c r="CY99" s="183"/>
      <c r="CZ99" s="183"/>
      <c r="DA99" s="183"/>
      <c r="DB99" s="183"/>
      <c r="DC99" s="421"/>
      <c r="DD99" s="421"/>
      <c r="DE99" s="421"/>
      <c r="DF99" s="421"/>
      <c r="DG99" s="421"/>
      <c r="DH99" s="421"/>
      <c r="DI99" s="421"/>
      <c r="DJ99" s="421"/>
      <c r="DK99" s="421"/>
      <c r="DL99" s="421"/>
      <c r="DM99" s="421"/>
      <c r="DN99" s="421"/>
      <c r="DO99" s="421"/>
      <c r="DP99" s="287"/>
      <c r="DQ99" s="287"/>
      <c r="DR99" s="287"/>
      <c r="DS99" s="287"/>
      <c r="DT99" s="287"/>
      <c r="DU99" s="287"/>
      <c r="DV99" s="287"/>
      <c r="DW99" s="287"/>
      <c r="DX99" s="287"/>
      <c r="DY99" s="287"/>
      <c r="DZ99" s="287"/>
      <c r="EA99" s="287"/>
      <c r="EB99" s="287"/>
      <c r="EC99" s="287"/>
      <c r="ED99" s="189"/>
      <c r="EE99" s="189"/>
      <c r="EF99" s="189"/>
      <c r="EG99" s="189"/>
      <c r="EH99" s="189"/>
      <c r="EI99" s="189"/>
      <c r="EJ99" s="189"/>
      <c r="EK99" s="189"/>
      <c r="EL99" s="189"/>
      <c r="EM99" s="189"/>
      <c r="EN99" s="189"/>
      <c r="EO99" s="189"/>
      <c r="EP99" s="189"/>
      <c r="EQ99" s="189"/>
      <c r="ER99" s="189"/>
      <c r="ES99" s="189"/>
      <c r="ET99" s="189"/>
      <c r="EU99" s="189"/>
      <c r="EV99" s="189"/>
      <c r="EW99" s="189"/>
    </row>
    <row r="100" spans="1:153" ht="15">
      <c r="B100" s="31"/>
      <c r="C100" s="31"/>
      <c r="D100" s="31"/>
      <c r="E100" s="31"/>
      <c r="F100" s="31"/>
      <c r="G100" s="31"/>
      <c r="H100" s="31"/>
      <c r="I100" s="31"/>
      <c r="J100" s="31"/>
      <c r="K100" s="31"/>
      <c r="L100" s="31"/>
      <c r="M100" s="31"/>
      <c r="N100" s="31"/>
      <c r="O100" s="31"/>
      <c r="P100" s="31"/>
      <c r="Q100" s="31"/>
      <c r="R100" s="31"/>
      <c r="S100" s="31"/>
      <c r="T100" s="31"/>
      <c r="U100" s="31"/>
      <c r="V100" s="31"/>
      <c r="W100" s="31"/>
      <c r="X100" s="31"/>
      <c r="Y100" s="670" t="s">
        <v>56</v>
      </c>
      <c r="Z100" s="670"/>
      <c r="AA100" s="670"/>
      <c r="AB100" s="670"/>
      <c r="AC100" s="670"/>
      <c r="AD100" s="670"/>
      <c r="AE100" s="670"/>
      <c r="AF100" s="670"/>
      <c r="AG100" s="670"/>
      <c r="AH100" s="670"/>
      <c r="AI100" s="670"/>
      <c r="AJ100" s="670"/>
      <c r="AK100" s="670"/>
      <c r="AL100" s="670"/>
      <c r="AM100" s="670"/>
      <c r="AN100" s="670"/>
      <c r="AO100" s="670"/>
      <c r="AP100" s="670"/>
      <c r="AQ100" s="670"/>
      <c r="AR100" s="670"/>
      <c r="AS100" s="670"/>
      <c r="AT100" s="670"/>
      <c r="AU100" s="670"/>
      <c r="AV100" s="670"/>
      <c r="AW100" s="670"/>
      <c r="AX100" s="670"/>
      <c r="AY100" s="670"/>
      <c r="AZ100" s="670"/>
      <c r="BA100" s="670"/>
      <c r="BB100" s="670"/>
      <c r="BC100" s="670"/>
      <c r="BD100" s="670"/>
      <c r="BE100" s="670"/>
      <c r="BF100" s="670"/>
      <c r="BG100" s="670"/>
      <c r="BH100" s="670"/>
      <c r="BI100" s="670"/>
      <c r="BJ100" s="670"/>
      <c r="BK100" s="670"/>
      <c r="BL100" s="670"/>
      <c r="BM100" s="670"/>
      <c r="BN100" s="670"/>
      <c r="BO100" s="6"/>
      <c r="BP100" s="6"/>
      <c r="BQ100" s="6"/>
      <c r="BR100" s="6"/>
      <c r="BS100" s="6"/>
      <c r="BT100" s="6"/>
      <c r="BU100" s="6"/>
      <c r="BV100" s="6"/>
      <c r="BW100" s="6"/>
      <c r="BX100" s="6"/>
      <c r="BY100" s="6"/>
      <c r="BZ100" s="6"/>
      <c r="CA100" s="6"/>
      <c r="CB100" s="6"/>
      <c r="CC100" s="6"/>
      <c r="CU100" s="183"/>
      <c r="CV100" s="183"/>
      <c r="CW100" s="183"/>
      <c r="CX100" s="183"/>
      <c r="CY100" s="183"/>
      <c r="CZ100" s="183"/>
      <c r="DA100" s="183"/>
      <c r="DB100" s="183"/>
      <c r="DC100" s="421"/>
      <c r="DD100" s="421"/>
      <c r="DE100" s="421"/>
      <c r="DF100" s="421"/>
      <c r="DG100" s="421"/>
      <c r="DH100" s="421"/>
      <c r="DI100" s="421"/>
      <c r="DJ100" s="421"/>
      <c r="DK100" s="421"/>
      <c r="DL100" s="421"/>
      <c r="DM100" s="421"/>
      <c r="DN100" s="421"/>
      <c r="DO100" s="421"/>
      <c r="DP100" s="287"/>
      <c r="DQ100" s="287"/>
      <c r="DR100" s="287"/>
      <c r="DS100" s="287"/>
      <c r="DT100" s="287"/>
      <c r="DU100" s="287"/>
      <c r="DV100" s="287"/>
      <c r="DW100" s="287"/>
      <c r="DX100" s="287"/>
      <c r="DY100" s="287"/>
      <c r="DZ100" s="287"/>
      <c r="EA100" s="287"/>
      <c r="EB100" s="287"/>
      <c r="EC100" s="287"/>
      <c r="ED100" s="189"/>
      <c r="EE100" s="189"/>
      <c r="EF100" s="189"/>
      <c r="EG100" s="189"/>
      <c r="EH100" s="189"/>
      <c r="EI100" s="189"/>
      <c r="EJ100" s="189"/>
      <c r="EK100" s="189"/>
      <c r="EL100" s="189"/>
      <c r="EM100" s="189"/>
      <c r="EN100" s="189"/>
      <c r="EO100" s="189"/>
      <c r="EP100" s="189"/>
      <c r="EQ100" s="189"/>
      <c r="ER100" s="189"/>
      <c r="ES100" s="189"/>
      <c r="ET100" s="189"/>
      <c r="EU100" s="189"/>
      <c r="EV100" s="189"/>
      <c r="EW100" s="189"/>
    </row>
    <row r="101" spans="1:153" ht="12" customHeight="1">
      <c r="B101" s="31"/>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c r="AL101" s="31"/>
      <c r="AM101" s="31"/>
      <c r="AN101" s="31"/>
      <c r="AO101" s="31"/>
      <c r="AP101" s="31"/>
      <c r="AQ101" s="31"/>
      <c r="AR101" s="31"/>
      <c r="AS101" s="29"/>
      <c r="AT101" s="29"/>
      <c r="AU101" s="29"/>
      <c r="AV101" s="29"/>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U101" s="183"/>
      <c r="CV101" s="183"/>
      <c r="CW101" s="183"/>
      <c r="CX101" s="183"/>
      <c r="CY101" s="183"/>
      <c r="CZ101" s="183"/>
      <c r="DA101" s="183"/>
      <c r="DB101" s="183"/>
      <c r="DC101" s="421"/>
      <c r="DD101" s="421"/>
      <c r="DE101" s="421"/>
      <c r="DF101" s="421"/>
      <c r="DG101" s="421"/>
      <c r="DH101" s="421"/>
      <c r="DI101" s="421"/>
      <c r="DJ101" s="421"/>
      <c r="DK101" s="421"/>
      <c r="DL101" s="421"/>
      <c r="DM101" s="421"/>
      <c r="DN101" s="421"/>
      <c r="DO101" s="421"/>
      <c r="DP101" s="287"/>
      <c r="DQ101" s="287"/>
      <c r="DR101" s="287"/>
      <c r="DS101" s="287"/>
      <c r="DT101" s="287"/>
      <c r="DU101" s="287"/>
      <c r="DV101" s="287"/>
      <c r="DW101" s="287"/>
      <c r="DX101" s="287"/>
      <c r="DY101" s="287"/>
      <c r="DZ101" s="287"/>
      <c r="EA101" s="287"/>
      <c r="EB101" s="287"/>
      <c r="EC101" s="287"/>
      <c r="ED101" s="189"/>
      <c r="EE101" s="189"/>
      <c r="EF101" s="189"/>
      <c r="EG101" s="189"/>
      <c r="EH101" s="189"/>
      <c r="EI101" s="189"/>
      <c r="EJ101" s="189"/>
      <c r="EK101" s="189"/>
      <c r="EL101" s="189"/>
      <c r="EM101" s="189"/>
      <c r="EN101" s="189"/>
      <c r="EO101" s="189"/>
      <c r="EP101" s="189"/>
      <c r="EQ101" s="189"/>
      <c r="ER101" s="189"/>
      <c r="ES101" s="189"/>
      <c r="ET101" s="189"/>
      <c r="EU101" s="189"/>
      <c r="EV101" s="189"/>
      <c r="EW101" s="189"/>
    </row>
    <row r="102" spans="1:153" ht="5.25" customHeight="1">
      <c r="A102" s="50"/>
      <c r="B102" s="49"/>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c r="AG102" s="49"/>
      <c r="AH102" s="49"/>
      <c r="AI102" s="49"/>
      <c r="AJ102" s="49"/>
      <c r="AK102" s="49"/>
      <c r="AL102" s="49"/>
      <c r="AM102" s="49"/>
      <c r="AN102" s="49"/>
      <c r="AO102" s="49"/>
      <c r="AP102" s="49"/>
      <c r="AQ102" s="49"/>
      <c r="AR102" s="49"/>
      <c r="AS102" s="51"/>
      <c r="AT102" s="51"/>
      <c r="AU102" s="51"/>
      <c r="AV102" s="51"/>
      <c r="AW102" s="50"/>
      <c r="AX102" s="50"/>
      <c r="AY102" s="50"/>
      <c r="AZ102" s="50"/>
      <c r="BA102" s="50"/>
      <c r="BB102" s="50"/>
      <c r="BC102" s="50"/>
      <c r="BD102" s="50"/>
      <c r="BE102" s="50"/>
      <c r="BF102" s="50"/>
      <c r="BG102" s="50"/>
      <c r="BH102" s="50"/>
      <c r="BI102" s="50"/>
      <c r="BJ102" s="50"/>
      <c r="BK102" s="50"/>
      <c r="BL102" s="50"/>
      <c r="BM102" s="50"/>
      <c r="BN102" s="50"/>
      <c r="BO102" s="50"/>
      <c r="BP102" s="50"/>
      <c r="BQ102" s="50"/>
      <c r="BR102" s="50"/>
      <c r="BS102" s="50"/>
      <c r="BT102" s="50"/>
      <c r="BU102" s="50"/>
      <c r="BV102" s="50"/>
      <c r="BW102" s="50"/>
      <c r="BX102" s="50"/>
      <c r="BY102" s="50"/>
      <c r="BZ102" s="50"/>
      <c r="CA102" s="50"/>
      <c r="CB102" s="50"/>
      <c r="CC102" s="50"/>
      <c r="CD102" s="50"/>
      <c r="CE102" s="50"/>
      <c r="CF102" s="50"/>
      <c r="CG102" s="50"/>
      <c r="CH102" s="50"/>
      <c r="CI102" s="50"/>
      <c r="CU102" s="183"/>
      <c r="CV102" s="183"/>
      <c r="CW102" s="183"/>
      <c r="CX102" s="183"/>
      <c r="CY102" s="183"/>
      <c r="CZ102" s="183"/>
      <c r="DA102" s="183"/>
      <c r="DB102" s="183"/>
      <c r="DC102" s="421"/>
      <c r="DD102" s="421"/>
      <c r="DE102" s="421"/>
      <c r="DF102" s="421"/>
      <c r="DG102" s="421"/>
      <c r="DH102" s="421"/>
      <c r="DI102" s="421"/>
      <c r="DJ102" s="421"/>
      <c r="DK102" s="421"/>
      <c r="DL102" s="421"/>
      <c r="DM102" s="421"/>
      <c r="DN102" s="421"/>
      <c r="DO102" s="421"/>
      <c r="DP102" s="287"/>
      <c r="DQ102" s="287"/>
      <c r="DR102" s="287"/>
      <c r="DS102" s="287"/>
      <c r="DT102" s="287"/>
      <c r="DU102" s="287"/>
      <c r="DV102" s="287"/>
      <c r="DW102" s="287"/>
      <c r="DX102" s="287"/>
      <c r="DY102" s="287"/>
      <c r="DZ102" s="287"/>
      <c r="EA102" s="287"/>
      <c r="EB102" s="287"/>
      <c r="EC102" s="287"/>
      <c r="ED102" s="189"/>
      <c r="EE102" s="189"/>
      <c r="EF102" s="189"/>
      <c r="EG102" s="189"/>
      <c r="EH102" s="189"/>
      <c r="EI102" s="189"/>
      <c r="EJ102" s="189"/>
      <c r="EK102" s="189"/>
      <c r="EL102" s="189"/>
      <c r="EM102" s="189"/>
      <c r="EN102" s="189"/>
      <c r="EO102" s="189"/>
      <c r="EP102" s="189"/>
      <c r="EQ102" s="189"/>
      <c r="ER102" s="189"/>
      <c r="ES102" s="189"/>
      <c r="ET102" s="189"/>
      <c r="EU102" s="189"/>
      <c r="EV102" s="189"/>
      <c r="EW102" s="189"/>
    </row>
    <row r="103" spans="1:153" ht="12.75" customHeight="1">
      <c r="A103" s="50"/>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6"/>
      <c r="BZ103" s="6"/>
      <c r="CA103" s="6"/>
      <c r="CB103" s="6"/>
      <c r="CI103" s="50"/>
      <c r="CU103" s="183"/>
      <c r="CV103" s="183"/>
      <c r="CW103" s="183"/>
      <c r="CX103" s="183"/>
      <c r="CY103" s="183"/>
      <c r="CZ103" s="183"/>
      <c r="DA103" s="183"/>
      <c r="DB103" s="183"/>
      <c r="DC103" s="421"/>
      <c r="DD103" s="421"/>
      <c r="DE103" s="421"/>
      <c r="DF103" s="421"/>
      <c r="DG103" s="421"/>
      <c r="DH103" s="421"/>
      <c r="DI103" s="421"/>
      <c r="DJ103" s="421"/>
      <c r="DK103" s="421"/>
      <c r="DL103" s="421"/>
      <c r="DM103" s="421"/>
      <c r="DN103" s="421"/>
      <c r="DO103" s="421"/>
      <c r="DP103" s="287"/>
      <c r="DQ103" s="287"/>
      <c r="DR103" s="287"/>
      <c r="DS103" s="287"/>
      <c r="DT103" s="287"/>
      <c r="DU103" s="287"/>
      <c r="DV103" s="287"/>
      <c r="DW103" s="287"/>
      <c r="DX103" s="287"/>
      <c r="DY103" s="287"/>
      <c r="DZ103" s="287"/>
      <c r="EA103" s="287"/>
      <c r="EB103" s="287"/>
      <c r="EC103" s="287"/>
      <c r="ED103" s="189"/>
      <c r="EE103" s="189"/>
      <c r="EF103" s="189"/>
      <c r="EG103" s="189"/>
      <c r="EH103" s="189"/>
      <c r="EI103" s="189"/>
      <c r="EJ103" s="189"/>
      <c r="EK103" s="189"/>
      <c r="EL103" s="189"/>
      <c r="EM103" s="189"/>
      <c r="EN103" s="189"/>
      <c r="EO103" s="189"/>
      <c r="EP103" s="189"/>
      <c r="EQ103" s="189"/>
      <c r="ER103" s="189"/>
      <c r="ES103" s="189"/>
      <c r="ET103" s="189"/>
      <c r="EU103" s="189"/>
      <c r="EV103" s="189"/>
      <c r="EW103" s="189"/>
    </row>
    <row r="104" spans="1:153" ht="22.5">
      <c r="A104" s="50"/>
      <c r="C104" s="787" t="str">
        <f>C2</f>
        <v>טופס 23.030 חשבון להזמנה לפי ש"ע בלבד</v>
      </c>
      <c r="D104" s="788"/>
      <c r="E104" s="788"/>
      <c r="F104" s="788"/>
      <c r="G104" s="788"/>
      <c r="H104" s="788"/>
      <c r="I104" s="788"/>
      <c r="J104" s="788"/>
      <c r="K104" s="788"/>
      <c r="L104" s="788"/>
      <c r="M104" s="788"/>
      <c r="N104" s="788"/>
      <c r="O104" s="788"/>
      <c r="P104" s="788"/>
      <c r="Q104" s="788"/>
      <c r="R104" s="788"/>
      <c r="S104" s="788"/>
      <c r="T104" s="788"/>
      <c r="U104" s="788"/>
      <c r="V104" s="788"/>
      <c r="W104" s="788"/>
      <c r="X104" s="788"/>
      <c r="Y104" s="788"/>
      <c r="Z104" s="788"/>
      <c r="AA104" s="788"/>
      <c r="AB104" s="789"/>
      <c r="AC104" s="6"/>
      <c r="AD104" s="796" t="s">
        <v>183</v>
      </c>
      <c r="AE104" s="797"/>
      <c r="AF104" s="797"/>
      <c r="AG104" s="797"/>
      <c r="AH104" s="797"/>
      <c r="AI104" s="797"/>
      <c r="AJ104" s="797"/>
      <c r="AK104" s="797"/>
      <c r="AL104" s="797"/>
      <c r="AM104" s="797"/>
      <c r="AN104" s="797"/>
      <c r="AO104" s="797"/>
      <c r="AP104" s="797"/>
      <c r="AQ104" s="798"/>
      <c r="AR104" s="6"/>
      <c r="AS104" s="1003" t="s">
        <v>158</v>
      </c>
      <c r="AT104" s="1004"/>
      <c r="AU104" s="1004"/>
      <c r="AV104" s="1004"/>
      <c r="AW104" s="1004"/>
      <c r="AX104" s="1004"/>
      <c r="AY104" s="1004"/>
      <c r="AZ104" s="1004"/>
      <c r="BA104" s="1004"/>
      <c r="BB104" s="1004"/>
      <c r="BC104" s="1004"/>
      <c r="BD104" s="1004"/>
      <c r="BE104" s="1004"/>
      <c r="BF104" s="1004"/>
      <c r="BG104" s="1004"/>
      <c r="BH104" s="1004"/>
      <c r="BI104" s="1004"/>
      <c r="BJ104" s="1004"/>
      <c r="BK104" s="1004"/>
      <c r="BL104" s="1004"/>
      <c r="BM104" s="1004"/>
      <c r="BN104" s="1004"/>
      <c r="BO104" s="1004"/>
      <c r="BP104" s="1004"/>
      <c r="BQ104" s="1004"/>
      <c r="BR104" s="1004"/>
      <c r="BS104" s="1004"/>
      <c r="BT104" s="1004"/>
      <c r="BU104" s="1004"/>
      <c r="BV104" s="1004"/>
      <c r="BW104" s="1004"/>
      <c r="BX104" s="1004"/>
      <c r="BY104" s="1004"/>
      <c r="BZ104" s="1004"/>
      <c r="CA104" s="1004"/>
      <c r="CB104" s="1004"/>
      <c r="CC104" s="1005"/>
      <c r="CI104" s="50"/>
      <c r="CU104" s="183"/>
      <c r="CV104" s="183"/>
      <c r="CW104" s="183"/>
      <c r="CX104" s="183"/>
      <c r="CY104" s="183"/>
      <c r="CZ104" s="183"/>
      <c r="DA104" s="183"/>
      <c r="DB104" s="183"/>
      <c r="DC104" s="421"/>
      <c r="DD104" s="421"/>
      <c r="DE104" s="421"/>
      <c r="DF104" s="421"/>
      <c r="DG104" s="421"/>
      <c r="DH104" s="421"/>
      <c r="DI104" s="421"/>
      <c r="DJ104" s="421"/>
      <c r="DK104" s="421"/>
      <c r="DL104" s="421"/>
      <c r="DM104" s="421"/>
      <c r="DN104" s="421"/>
      <c r="DO104" s="421"/>
      <c r="DP104" s="287"/>
      <c r="DQ104" s="287"/>
      <c r="DR104" s="287"/>
      <c r="DS104" s="287"/>
      <c r="DT104" s="287"/>
      <c r="DU104" s="287"/>
      <c r="DV104" s="287"/>
      <c r="DW104" s="287"/>
      <c r="DX104" s="287"/>
      <c r="DY104" s="287"/>
      <c r="DZ104" s="287"/>
      <c r="EA104" s="287"/>
      <c r="EB104" s="287"/>
      <c r="EC104" s="287"/>
      <c r="ED104" s="189"/>
      <c r="EE104" s="189"/>
      <c r="EF104" s="189"/>
      <c r="EG104" s="189"/>
      <c r="EH104" s="189"/>
      <c r="EI104" s="189"/>
      <c r="EJ104" s="189"/>
      <c r="EK104" s="189"/>
      <c r="EL104" s="189"/>
      <c r="EM104" s="189"/>
      <c r="EN104" s="189"/>
      <c r="EO104" s="189"/>
      <c r="EP104" s="189"/>
      <c r="EQ104" s="189"/>
      <c r="ER104" s="189"/>
      <c r="ES104" s="189"/>
      <c r="ET104" s="189"/>
      <c r="EU104" s="189"/>
      <c r="EV104" s="189"/>
      <c r="EW104" s="189"/>
    </row>
    <row r="105" spans="1:153" ht="4.5" customHeight="1">
      <c r="A105" s="50"/>
      <c r="B105" s="6"/>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6"/>
      <c r="AD105" s="53"/>
      <c r="AE105" s="54"/>
      <c r="AF105" s="54"/>
      <c r="AG105" s="54"/>
      <c r="AH105" s="54"/>
      <c r="AI105" s="54"/>
      <c r="AJ105" s="54"/>
      <c r="AK105" s="54"/>
      <c r="AL105" s="54"/>
      <c r="AM105" s="54"/>
      <c r="AN105" s="54"/>
      <c r="AO105" s="54"/>
      <c r="AP105" s="54"/>
      <c r="AQ105" s="54"/>
      <c r="AR105" s="6"/>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55"/>
      <c r="BR105" s="55"/>
      <c r="BS105" s="55"/>
      <c r="BT105" s="55"/>
      <c r="BU105" s="55"/>
      <c r="BV105" s="55"/>
      <c r="BW105" s="55"/>
      <c r="BX105" s="55"/>
      <c r="BY105" s="55"/>
      <c r="BZ105" s="55"/>
      <c r="CA105" s="55"/>
      <c r="CB105" s="55"/>
      <c r="CC105" s="55"/>
      <c r="CI105" s="50"/>
      <c r="CU105" s="183"/>
      <c r="CV105" s="183"/>
      <c r="CW105" s="183"/>
      <c r="CX105" s="183"/>
      <c r="CY105" s="183"/>
      <c r="CZ105" s="183"/>
      <c r="DA105" s="183"/>
      <c r="DB105" s="183"/>
      <c r="DC105" s="421"/>
      <c r="DD105" s="421"/>
      <c r="DE105" s="421"/>
      <c r="DF105" s="421"/>
      <c r="DG105" s="421"/>
      <c r="DH105" s="421"/>
      <c r="DI105" s="421"/>
      <c r="DJ105" s="421"/>
      <c r="DK105" s="421"/>
      <c r="DL105" s="421"/>
      <c r="DM105" s="421"/>
      <c r="DN105" s="421"/>
      <c r="DO105" s="421"/>
      <c r="DP105" s="287"/>
      <c r="DQ105" s="287"/>
      <c r="DR105" s="287"/>
      <c r="DS105" s="287"/>
      <c r="DT105" s="287"/>
      <c r="DU105" s="287"/>
      <c r="DV105" s="287"/>
      <c r="DW105" s="287"/>
      <c r="DX105" s="287"/>
      <c r="DY105" s="287"/>
      <c r="DZ105" s="287"/>
      <c r="EA105" s="287"/>
      <c r="EB105" s="287"/>
      <c r="EC105" s="287"/>
      <c r="ED105" s="189"/>
      <c r="EE105" s="189"/>
      <c r="EF105" s="189"/>
      <c r="EG105" s="189"/>
      <c r="EH105" s="189"/>
      <c r="EI105" s="189"/>
      <c r="EJ105" s="189"/>
      <c r="EK105" s="189"/>
      <c r="EL105" s="189"/>
      <c r="EM105" s="189"/>
      <c r="EN105" s="189"/>
      <c r="EO105" s="189"/>
      <c r="EP105" s="189"/>
      <c r="EQ105" s="189"/>
      <c r="ER105" s="189"/>
      <c r="ES105" s="189"/>
      <c r="ET105" s="189"/>
      <c r="EU105" s="189"/>
      <c r="EV105" s="189"/>
      <c r="EW105" s="189"/>
    </row>
    <row r="106" spans="1:153" s="58" customFormat="1" ht="15.75">
      <c r="A106" s="56"/>
      <c r="B106" s="57"/>
      <c r="D106" s="58" t="s">
        <v>28</v>
      </c>
      <c r="X106" s="58" t="s">
        <v>29</v>
      </c>
      <c r="AS106" s="58" t="s">
        <v>41</v>
      </c>
      <c r="BY106" s="814">
        <f ca="1">TODAY()</f>
        <v>44165</v>
      </c>
      <c r="BZ106" s="814"/>
      <c r="CA106" s="814"/>
      <c r="CB106" s="814"/>
      <c r="CC106" s="814"/>
      <c r="CI106" s="56"/>
      <c r="CU106" s="183"/>
      <c r="CV106" s="183"/>
      <c r="CW106" s="183"/>
      <c r="CX106" s="183"/>
      <c r="CY106" s="183"/>
      <c r="CZ106" s="183"/>
      <c r="DA106" s="183"/>
      <c r="DB106" s="183"/>
      <c r="DC106" s="421"/>
      <c r="DD106" s="421"/>
      <c r="DE106" s="421"/>
      <c r="DF106" s="421"/>
      <c r="DG106" s="421"/>
      <c r="DH106" s="421"/>
      <c r="DI106" s="421"/>
      <c r="DJ106" s="421"/>
      <c r="DK106" s="421"/>
      <c r="DL106" s="421"/>
      <c r="DM106" s="421"/>
      <c r="DN106" s="421"/>
      <c r="DO106" s="421"/>
      <c r="DP106" s="287"/>
      <c r="DQ106" s="287"/>
      <c r="DR106" s="287"/>
      <c r="DS106" s="287"/>
      <c r="DT106" s="287"/>
      <c r="DU106" s="287"/>
      <c r="DV106" s="287"/>
      <c r="DW106" s="287"/>
      <c r="DX106" s="287"/>
      <c r="DY106" s="287"/>
      <c r="DZ106" s="287"/>
      <c r="EA106" s="287"/>
      <c r="EB106" s="287"/>
      <c r="EC106" s="287"/>
      <c r="ED106" s="189"/>
      <c r="EE106" s="189"/>
      <c r="EF106" s="189"/>
      <c r="EG106" s="189"/>
      <c r="EH106" s="189"/>
      <c r="EI106" s="189"/>
      <c r="EJ106" s="189"/>
      <c r="EK106" s="189"/>
      <c r="EL106" s="189"/>
      <c r="EM106" s="189"/>
      <c r="EN106" s="189"/>
      <c r="EO106" s="189"/>
      <c r="EP106" s="189"/>
      <c r="EQ106" s="189"/>
      <c r="ER106" s="189"/>
      <c r="ES106" s="189"/>
      <c r="ET106" s="189"/>
      <c r="EU106" s="189"/>
      <c r="EV106" s="189"/>
      <c r="EW106" s="189"/>
    </row>
    <row r="107" spans="1:153" s="61" customFormat="1" ht="6.75" customHeight="1">
      <c r="A107" s="59"/>
      <c r="B107" s="60"/>
      <c r="J107" s="62"/>
      <c r="K107" s="62"/>
      <c r="L107" s="62"/>
      <c r="M107" s="62"/>
      <c r="N107" s="62"/>
      <c r="O107" s="62"/>
      <c r="P107" s="62"/>
      <c r="Q107" s="62"/>
      <c r="R107" s="62"/>
      <c r="S107" s="62"/>
      <c r="T107" s="62"/>
      <c r="U107" s="62"/>
      <c r="V107" s="62"/>
      <c r="AS107" s="314"/>
      <c r="AT107" s="314"/>
      <c r="AU107" s="314"/>
      <c r="AV107" s="314"/>
      <c r="CI107" s="59"/>
      <c r="CU107" s="183"/>
      <c r="CV107" s="183"/>
      <c r="CW107" s="183"/>
      <c r="CX107" s="183"/>
      <c r="CY107" s="183"/>
      <c r="CZ107" s="183"/>
      <c r="DA107" s="183"/>
      <c r="DB107" s="183"/>
      <c r="DC107" s="421"/>
      <c r="DD107" s="421"/>
      <c r="DE107" s="421"/>
      <c r="DF107" s="421"/>
      <c r="DG107" s="421"/>
      <c r="DH107" s="421"/>
      <c r="DI107" s="421"/>
      <c r="DJ107" s="421"/>
      <c r="DK107" s="421"/>
      <c r="DL107" s="421"/>
      <c r="DM107" s="421"/>
      <c r="DN107" s="421"/>
      <c r="DO107" s="421"/>
      <c r="DP107" s="287"/>
      <c r="DQ107" s="287"/>
      <c r="DR107" s="287"/>
      <c r="DS107" s="287"/>
      <c r="DT107" s="287"/>
      <c r="DU107" s="287"/>
      <c r="DV107" s="287"/>
      <c r="DW107" s="287"/>
      <c r="DX107" s="287"/>
      <c r="DY107" s="287"/>
      <c r="DZ107" s="287"/>
      <c r="EA107" s="287"/>
      <c r="EB107" s="287"/>
      <c r="EC107" s="287"/>
      <c r="ED107" s="189"/>
      <c r="EE107" s="189"/>
      <c r="EF107" s="189"/>
      <c r="EG107" s="189"/>
      <c r="EH107" s="189"/>
      <c r="EI107" s="189"/>
      <c r="EJ107" s="189"/>
      <c r="EK107" s="189"/>
      <c r="EL107" s="189"/>
      <c r="EM107" s="189"/>
      <c r="EN107" s="189"/>
      <c r="EO107" s="189"/>
      <c r="EP107" s="189"/>
      <c r="EQ107" s="189"/>
      <c r="ER107" s="189"/>
      <c r="ES107" s="189"/>
      <c r="ET107" s="189"/>
      <c r="EU107" s="189"/>
      <c r="EV107" s="189"/>
      <c r="EW107" s="189"/>
    </row>
    <row r="108" spans="1:153" s="61" customFormat="1" ht="23.25">
      <c r="A108" s="59"/>
      <c r="B108" s="60"/>
      <c r="C108" s="1020" t="s">
        <v>24</v>
      </c>
      <c r="D108" s="1021"/>
      <c r="E108" s="1021"/>
      <c r="F108" s="1021"/>
      <c r="G108" s="1021"/>
      <c r="H108" s="1021"/>
      <c r="I108" s="1022"/>
      <c r="J108" s="802">
        <f>+S8</f>
        <v>0</v>
      </c>
      <c r="K108" s="803"/>
      <c r="L108" s="803"/>
      <c r="M108" s="803"/>
      <c r="N108" s="803"/>
      <c r="O108" s="803"/>
      <c r="P108" s="803"/>
      <c r="Q108" s="803"/>
      <c r="R108" s="803"/>
      <c r="S108" s="803"/>
      <c r="T108" s="803"/>
      <c r="U108" s="803"/>
      <c r="V108" s="804"/>
      <c r="W108" s="255"/>
      <c r="X108" s="315" t="s">
        <v>40</v>
      </c>
      <c r="Y108" s="316"/>
      <c r="Z108" s="316"/>
      <c r="AA108" s="315"/>
      <c r="AB108" s="316"/>
      <c r="AC108" s="316"/>
      <c r="AD108" s="316"/>
      <c r="AE108" s="316"/>
      <c r="AF108" s="317"/>
      <c r="AG108" s="805">
        <f>+S25</f>
        <v>0</v>
      </c>
      <c r="AH108" s="806"/>
      <c r="AI108" s="806"/>
      <c r="AJ108" s="806"/>
      <c r="AK108" s="806"/>
      <c r="AL108" s="806"/>
      <c r="AM108" s="1010" t="s">
        <v>25</v>
      </c>
      <c r="AN108" s="1010"/>
      <c r="AO108" s="1010"/>
      <c r="AP108" s="1010"/>
      <c r="AQ108" s="1011"/>
      <c r="AR108" s="255"/>
      <c r="AS108" s="1001" t="s">
        <v>43</v>
      </c>
      <c r="AT108" s="1002"/>
      <c r="AU108" s="1002"/>
      <c r="AV108" s="1002"/>
      <c r="AW108" s="1002"/>
      <c r="AX108" s="1002"/>
      <c r="AY108" s="1002"/>
      <c r="AZ108" s="1002"/>
      <c r="BA108" s="1002"/>
      <c r="BB108" s="815" t="str">
        <f>+S53</f>
        <v xml:space="preserve">חשבון חלקי </v>
      </c>
      <c r="BC108" s="816"/>
      <c r="BD108" s="816"/>
      <c r="BE108" s="816"/>
      <c r="BF108" s="816"/>
      <c r="BG108" s="816"/>
      <c r="BH108" s="816"/>
      <c r="BI108" s="816"/>
      <c r="BJ108" s="816"/>
      <c r="BK108" s="816"/>
      <c r="BL108" s="816"/>
      <c r="BM108" s="816"/>
      <c r="BN108" s="816"/>
      <c r="BO108" s="816"/>
      <c r="BP108" s="816"/>
      <c r="BQ108" s="816"/>
      <c r="BR108" s="816"/>
      <c r="BS108" s="816"/>
      <c r="BT108" s="816"/>
      <c r="BU108" s="816"/>
      <c r="BV108" s="816"/>
      <c r="BW108" s="816"/>
      <c r="BX108" s="816"/>
      <c r="BY108" s="816"/>
      <c r="BZ108" s="816"/>
      <c r="CA108" s="445"/>
      <c r="CB108" s="445"/>
      <c r="CC108" s="446"/>
      <c r="CI108" s="59"/>
      <c r="CU108" s="183"/>
      <c r="CV108" s="183"/>
      <c r="CW108" s="183"/>
      <c r="CX108" s="183"/>
      <c r="CY108" s="183"/>
      <c r="CZ108" s="183"/>
      <c r="DA108" s="183"/>
      <c r="DB108" s="183"/>
      <c r="DC108" s="421"/>
      <c r="DD108" s="421"/>
      <c r="DE108" s="421"/>
      <c r="DF108" s="421"/>
      <c r="DG108" s="421"/>
      <c r="DH108" s="421"/>
      <c r="DI108" s="421"/>
      <c r="DJ108" s="421"/>
      <c r="DK108" s="421"/>
      <c r="DL108" s="421"/>
      <c r="DM108" s="421"/>
      <c r="DN108" s="421"/>
      <c r="DO108" s="421"/>
      <c r="DP108" s="287"/>
      <c r="DQ108" s="287"/>
      <c r="DR108" s="287"/>
      <c r="DS108" s="287"/>
      <c r="DT108" s="287"/>
      <c r="DU108" s="287"/>
      <c r="DV108" s="287"/>
      <c r="DW108" s="287"/>
      <c r="DX108" s="287"/>
      <c r="DY108" s="287"/>
      <c r="DZ108" s="287"/>
      <c r="EA108" s="287"/>
      <c r="EB108" s="287"/>
      <c r="EC108" s="287"/>
      <c r="ED108" s="189"/>
      <c r="EE108" s="189"/>
      <c r="EF108" s="189"/>
      <c r="EG108" s="189"/>
      <c r="EH108" s="189"/>
      <c r="EI108" s="189"/>
      <c r="EJ108" s="189"/>
      <c r="EK108" s="189"/>
      <c r="EL108" s="189"/>
      <c r="EM108" s="189"/>
      <c r="EN108" s="189"/>
      <c r="EO108" s="189"/>
      <c r="EP108" s="189"/>
      <c r="EQ108" s="189"/>
      <c r="ER108" s="189"/>
      <c r="ES108" s="189"/>
      <c r="ET108" s="189"/>
      <c r="EU108" s="189"/>
      <c r="EV108" s="189"/>
      <c r="EW108" s="189"/>
    </row>
    <row r="109" spans="1:153" s="61" customFormat="1" ht="6.75" customHeight="1">
      <c r="A109" s="59"/>
      <c r="B109" s="60"/>
      <c r="C109" s="257"/>
      <c r="D109" s="256"/>
      <c r="E109" s="256"/>
      <c r="F109" s="256"/>
      <c r="G109" s="256"/>
      <c r="H109" s="256"/>
      <c r="I109" s="256"/>
      <c r="J109" s="641"/>
      <c r="K109" s="641"/>
      <c r="L109" s="641"/>
      <c r="M109" s="641"/>
      <c r="N109" s="641"/>
      <c r="O109" s="641"/>
      <c r="P109" s="641"/>
      <c r="Q109" s="641"/>
      <c r="R109" s="641"/>
      <c r="S109" s="641"/>
      <c r="T109" s="641"/>
      <c r="U109" s="641"/>
      <c r="V109" s="641"/>
      <c r="W109" s="255"/>
      <c r="X109" s="256"/>
      <c r="Y109" s="256"/>
      <c r="Z109" s="256"/>
      <c r="AA109" s="256"/>
      <c r="AB109" s="256"/>
      <c r="AC109" s="256"/>
      <c r="AD109" s="256"/>
      <c r="AE109" s="256"/>
      <c r="AF109" s="256"/>
      <c r="AG109" s="257"/>
      <c r="AH109" s="257"/>
      <c r="AI109" s="257"/>
      <c r="AJ109" s="257"/>
      <c r="AK109" s="257"/>
      <c r="AL109" s="257"/>
      <c r="AM109" s="257"/>
      <c r="AN109" s="257"/>
      <c r="AO109" s="257"/>
      <c r="AP109" s="257"/>
      <c r="AQ109" s="257"/>
      <c r="AR109" s="256"/>
      <c r="AS109" s="807"/>
      <c r="AT109" s="807"/>
      <c r="AU109" s="807"/>
      <c r="AV109" s="807"/>
      <c r="AW109" s="807"/>
      <c r="AX109" s="807"/>
      <c r="AY109" s="807"/>
      <c r="AZ109" s="807"/>
      <c r="BA109" s="807"/>
      <c r="BB109" s="255"/>
      <c r="BC109" s="319"/>
      <c r="BD109" s="319"/>
      <c r="BE109" s="319"/>
      <c r="BF109" s="319"/>
      <c r="BG109" s="255"/>
      <c r="BH109" s="255"/>
      <c r="BI109" s="255"/>
      <c r="BJ109" s="255"/>
      <c r="BK109" s="255"/>
      <c r="BL109" s="255"/>
      <c r="BM109" s="255"/>
      <c r="BN109" s="255"/>
      <c r="BO109" s="255"/>
      <c r="BP109" s="255"/>
      <c r="BQ109" s="255"/>
      <c r="BR109" s="255"/>
      <c r="BS109" s="255"/>
      <c r="BT109" s="255"/>
      <c r="BU109" s="255"/>
      <c r="BV109" s="255"/>
      <c r="BW109" s="255"/>
      <c r="BX109" s="255"/>
      <c r="BY109" s="255"/>
      <c r="BZ109" s="255"/>
      <c r="CA109" s="255"/>
      <c r="CB109" s="255"/>
      <c r="CC109" s="255"/>
      <c r="CI109" s="59"/>
      <c r="CU109" s="183"/>
      <c r="CV109" s="183"/>
      <c r="CW109" s="183"/>
      <c r="CX109" s="183"/>
      <c r="CY109" s="183"/>
      <c r="CZ109" s="183"/>
      <c r="DA109" s="183"/>
      <c r="DB109" s="183"/>
      <c r="DC109" s="421"/>
      <c r="DD109" s="421"/>
      <c r="DE109" s="421"/>
      <c r="DF109" s="421"/>
      <c r="DG109" s="421"/>
      <c r="DH109" s="421"/>
      <c r="DI109" s="421"/>
      <c r="DJ109" s="421"/>
      <c r="DK109" s="421"/>
      <c r="DL109" s="421"/>
      <c r="DM109" s="421"/>
      <c r="DN109" s="421"/>
      <c r="DO109" s="421"/>
      <c r="DP109" s="287"/>
      <c r="DQ109" s="287"/>
      <c r="DR109" s="287"/>
      <c r="DS109" s="287"/>
      <c r="DT109" s="287"/>
      <c r="DU109" s="287"/>
      <c r="DV109" s="287"/>
      <c r="DW109" s="287"/>
      <c r="DX109" s="287"/>
      <c r="DY109" s="287"/>
      <c r="DZ109" s="287"/>
      <c r="EA109" s="287"/>
      <c r="EB109" s="287"/>
      <c r="EC109" s="287"/>
      <c r="ED109" s="189"/>
      <c r="EE109" s="189"/>
      <c r="EF109" s="189"/>
      <c r="EG109" s="189"/>
      <c r="EH109" s="189"/>
      <c r="EI109" s="189"/>
      <c r="EJ109" s="189"/>
      <c r="EK109" s="189"/>
      <c r="EL109" s="189"/>
      <c r="EM109" s="189"/>
      <c r="EN109" s="189"/>
      <c r="EO109" s="189"/>
      <c r="EP109" s="189"/>
      <c r="EQ109" s="189"/>
      <c r="ER109" s="189"/>
      <c r="ES109" s="189"/>
      <c r="ET109" s="189"/>
      <c r="EU109" s="189"/>
      <c r="EV109" s="189"/>
      <c r="EW109" s="189"/>
    </row>
    <row r="110" spans="1:153" s="61" customFormat="1" ht="23.25">
      <c r="A110" s="59"/>
      <c r="B110" s="60"/>
      <c r="C110" s="1020" t="s">
        <v>39</v>
      </c>
      <c r="D110" s="1021"/>
      <c r="E110" s="1021"/>
      <c r="F110" s="1021"/>
      <c r="G110" s="1021"/>
      <c r="H110" s="1021"/>
      <c r="I110" s="1022"/>
      <c r="J110" s="1038">
        <f>+S10</f>
        <v>0</v>
      </c>
      <c r="K110" s="1039"/>
      <c r="L110" s="1039"/>
      <c r="M110" s="1040"/>
      <c r="N110" s="828" t="s">
        <v>169</v>
      </c>
      <c r="O110" s="829"/>
      <c r="P110" s="822">
        <f>+S12</f>
        <v>0</v>
      </c>
      <c r="Q110" s="823"/>
      <c r="R110" s="823"/>
      <c r="S110" s="823"/>
      <c r="T110" s="823"/>
      <c r="U110" s="823"/>
      <c r="V110" s="824"/>
      <c r="W110" s="255"/>
      <c r="X110" s="793" t="s">
        <v>161</v>
      </c>
      <c r="Y110" s="794"/>
      <c r="Z110" s="794"/>
      <c r="AA110" s="794"/>
      <c r="AB110" s="794"/>
      <c r="AC110" s="794"/>
      <c r="AD110" s="794"/>
      <c r="AE110" s="794"/>
      <c r="AF110" s="795"/>
      <c r="AG110" s="1089">
        <f>+S27</f>
        <v>0</v>
      </c>
      <c r="AH110" s="1090"/>
      <c r="AI110" s="1090"/>
      <c r="AJ110" s="1090"/>
      <c r="AK110" s="1090"/>
      <c r="AL110" s="1090"/>
      <c r="AM110" s="1091" t="str">
        <f>AB27</f>
        <v>444/</v>
      </c>
      <c r="AN110" s="1010"/>
      <c r="AO110" s="1010"/>
      <c r="AP110" s="1010"/>
      <c r="AQ110" s="1011"/>
      <c r="AR110" s="255"/>
      <c r="AS110" s="1001" t="s">
        <v>42</v>
      </c>
      <c r="AT110" s="1002"/>
      <c r="AU110" s="1002"/>
      <c r="AV110" s="1002"/>
      <c r="AW110" s="1002"/>
      <c r="AX110" s="1002"/>
      <c r="AY110" s="1002"/>
      <c r="AZ110" s="1002"/>
      <c r="BA110" s="1002"/>
      <c r="BB110" s="1006">
        <f>+S51</f>
        <v>0</v>
      </c>
      <c r="BC110" s="1007"/>
      <c r="BD110" s="1007"/>
      <c r="BE110" s="1008"/>
      <c r="BF110" s="1009"/>
      <c r="BG110" s="686">
        <f>AT51</f>
        <v>92</v>
      </c>
      <c r="BH110" s="686"/>
      <c r="BI110" s="686"/>
      <c r="BJ110" s="686"/>
      <c r="BK110" s="255"/>
      <c r="BL110" s="1014" t="s">
        <v>119</v>
      </c>
      <c r="BM110" s="1015"/>
      <c r="BN110" s="1015"/>
      <c r="BO110" s="1015"/>
      <c r="BP110" s="1015"/>
      <c r="BQ110" s="1015"/>
      <c r="BR110" s="1015"/>
      <c r="BS110" s="1015"/>
      <c r="BT110" s="1015"/>
      <c r="BU110" s="1015"/>
      <c r="BV110" s="1015"/>
      <c r="BW110" s="1015"/>
      <c r="BX110" s="1015"/>
      <c r="BY110" s="1015"/>
      <c r="BZ110" s="1016"/>
      <c r="CA110" s="318"/>
      <c r="CB110" s="318"/>
      <c r="CC110" s="318"/>
      <c r="CI110" s="59"/>
      <c r="CU110" s="183"/>
      <c r="CV110" s="183"/>
      <c r="CW110" s="183"/>
      <c r="CX110" s="183"/>
      <c r="CY110" s="183"/>
      <c r="CZ110" s="183"/>
      <c r="DA110" s="183"/>
      <c r="DB110" s="183"/>
      <c r="DC110" s="421"/>
      <c r="DD110" s="421"/>
      <c r="DE110" s="421"/>
      <c r="DF110" s="421"/>
      <c r="DG110" s="421"/>
      <c r="DH110" s="421"/>
      <c r="DI110" s="421"/>
      <c r="DJ110" s="421"/>
      <c r="DK110" s="421"/>
      <c r="DL110" s="421"/>
      <c r="DM110" s="421"/>
      <c r="DN110" s="421"/>
      <c r="DO110" s="421"/>
      <c r="DP110" s="287"/>
      <c r="DQ110" s="287"/>
      <c r="DR110" s="287"/>
      <c r="DS110" s="287"/>
      <c r="DT110" s="287"/>
      <c r="DU110" s="287"/>
      <c r="DV110" s="287"/>
      <c r="DW110" s="287"/>
      <c r="DX110" s="287"/>
      <c r="DY110" s="287"/>
      <c r="DZ110" s="287"/>
      <c r="EA110" s="287"/>
      <c r="EB110" s="287"/>
      <c r="EC110" s="287"/>
      <c r="ED110" s="189"/>
      <c r="EE110" s="189"/>
      <c r="EF110" s="189"/>
      <c r="EG110" s="189"/>
      <c r="EH110" s="189"/>
      <c r="EI110" s="189"/>
      <c r="EJ110" s="189"/>
      <c r="EK110" s="189"/>
      <c r="EL110" s="189"/>
      <c r="EM110" s="189"/>
      <c r="EN110" s="189"/>
      <c r="EO110" s="189"/>
      <c r="EP110" s="189"/>
      <c r="EQ110" s="189"/>
      <c r="ER110" s="189"/>
      <c r="ES110" s="189"/>
      <c r="ET110" s="189"/>
      <c r="EU110" s="189"/>
      <c r="EV110" s="189"/>
      <c r="EW110" s="189"/>
    </row>
    <row r="111" spans="1:153" s="61" customFormat="1" ht="6.75" customHeight="1">
      <c r="A111" s="59"/>
      <c r="B111" s="60"/>
      <c r="C111" s="257"/>
      <c r="D111" s="256"/>
      <c r="E111" s="256"/>
      <c r="F111" s="256"/>
      <c r="G111" s="256"/>
      <c r="H111" s="256"/>
      <c r="I111" s="256"/>
      <c r="J111" s="641"/>
      <c r="K111" s="641"/>
      <c r="L111" s="641"/>
      <c r="M111" s="641"/>
      <c r="N111" s="641"/>
      <c r="O111" s="641"/>
      <c r="P111" s="641"/>
      <c r="Q111" s="641"/>
      <c r="R111" s="641"/>
      <c r="S111" s="641"/>
      <c r="T111" s="641"/>
      <c r="U111" s="641"/>
      <c r="V111" s="641"/>
      <c r="W111" s="255"/>
      <c r="X111" s="256"/>
      <c r="Y111" s="256"/>
      <c r="Z111" s="256"/>
      <c r="AA111" s="257"/>
      <c r="AB111" s="257"/>
      <c r="AC111" s="256"/>
      <c r="AD111" s="256"/>
      <c r="AE111" s="256"/>
      <c r="AF111" s="256"/>
      <c r="AG111" s="807"/>
      <c r="AH111" s="807"/>
      <c r="AI111" s="807"/>
      <c r="AJ111" s="807"/>
      <c r="AK111" s="807"/>
      <c r="AL111" s="807"/>
      <c r="AM111" s="807"/>
      <c r="AN111" s="807"/>
      <c r="AO111" s="807"/>
      <c r="AP111" s="807"/>
      <c r="AQ111" s="807"/>
      <c r="AR111" s="256"/>
      <c r="AS111" s="715"/>
      <c r="AT111" s="715"/>
      <c r="AU111" s="715"/>
      <c r="AV111" s="715"/>
      <c r="AW111" s="715"/>
      <c r="AX111" s="715"/>
      <c r="AY111" s="715"/>
      <c r="AZ111" s="715"/>
      <c r="BA111" s="715"/>
      <c r="BB111" s="257"/>
      <c r="BC111" s="256"/>
      <c r="BD111" s="256"/>
      <c r="BE111" s="320"/>
      <c r="BF111" s="256"/>
      <c r="BG111" s="256"/>
      <c r="BH111" s="256"/>
      <c r="BI111" s="256"/>
      <c r="BJ111" s="321"/>
      <c r="BK111" s="255"/>
      <c r="BL111" s="532"/>
      <c r="BM111" s="533"/>
      <c r="BN111" s="533"/>
      <c r="BO111" s="533"/>
      <c r="BP111" s="533"/>
      <c r="BQ111" s="533"/>
      <c r="BR111" s="533"/>
      <c r="BS111" s="533"/>
      <c r="BT111" s="533"/>
      <c r="BU111" s="533"/>
      <c r="BV111" s="533"/>
      <c r="BW111" s="533"/>
      <c r="BX111" s="533"/>
      <c r="BY111" s="533"/>
      <c r="BZ111" s="534"/>
      <c r="CA111" s="318"/>
      <c r="CB111" s="318"/>
      <c r="CC111" s="318"/>
      <c r="CI111" s="59"/>
      <c r="CU111" s="183"/>
      <c r="CV111" s="183"/>
      <c r="CW111" s="183"/>
      <c r="CX111" s="183"/>
      <c r="CY111" s="183"/>
      <c r="CZ111" s="183"/>
      <c r="DA111" s="183"/>
      <c r="DB111" s="183"/>
      <c r="DC111" s="421"/>
      <c r="DD111" s="421"/>
      <c r="DE111" s="421"/>
      <c r="DF111" s="421"/>
      <c r="DG111" s="421"/>
      <c r="DH111" s="421"/>
      <c r="DI111" s="421"/>
      <c r="DJ111" s="421"/>
      <c r="DK111" s="421"/>
      <c r="DL111" s="421"/>
      <c r="DM111" s="421"/>
      <c r="DN111" s="421"/>
      <c r="DO111" s="421"/>
      <c r="DP111" s="287"/>
      <c r="DQ111" s="287"/>
      <c r="DR111" s="287"/>
      <c r="DS111" s="287"/>
      <c r="DT111" s="287"/>
      <c r="DU111" s="287"/>
      <c r="DV111" s="287"/>
      <c r="DW111" s="287"/>
      <c r="DX111" s="287"/>
      <c r="DY111" s="287"/>
      <c r="DZ111" s="287"/>
      <c r="EA111" s="287"/>
      <c r="EB111" s="287"/>
      <c r="EC111" s="287"/>
      <c r="ED111" s="189"/>
      <c r="EE111" s="189"/>
      <c r="EF111" s="189"/>
      <c r="EG111" s="189"/>
      <c r="EH111" s="189"/>
      <c r="EI111" s="189"/>
      <c r="EJ111" s="189"/>
      <c r="EK111" s="189"/>
      <c r="EL111" s="189"/>
      <c r="EM111" s="189"/>
      <c r="EN111" s="189"/>
      <c r="EO111" s="189"/>
      <c r="EP111" s="189"/>
      <c r="EQ111" s="189"/>
      <c r="ER111" s="189"/>
      <c r="ES111" s="189"/>
      <c r="ET111" s="189"/>
      <c r="EU111" s="189"/>
      <c r="EV111" s="189"/>
      <c r="EW111" s="189"/>
    </row>
    <row r="112" spans="1:153" s="61" customFormat="1" ht="21" customHeight="1">
      <c r="A112" s="59"/>
      <c r="B112" s="60"/>
      <c r="C112" s="1020" t="s">
        <v>170</v>
      </c>
      <c r="D112" s="1021"/>
      <c r="E112" s="1021"/>
      <c r="F112" s="1021"/>
      <c r="G112" s="1021"/>
      <c r="H112" s="1021"/>
      <c r="I112" s="1021"/>
      <c r="J112" s="781">
        <f>S14</f>
        <v>0</v>
      </c>
      <c r="K112" s="782"/>
      <c r="L112" s="782"/>
      <c r="M112" s="783"/>
      <c r="N112" s="1012" t="s">
        <v>171</v>
      </c>
      <c r="O112" s="1013"/>
      <c r="P112" s="996">
        <f>S16</f>
        <v>0</v>
      </c>
      <c r="Q112" s="997"/>
      <c r="R112" s="997"/>
      <c r="S112" s="997"/>
      <c r="T112" s="997"/>
      <c r="U112" s="997"/>
      <c r="V112" s="998"/>
      <c r="W112" s="255"/>
      <c r="X112" s="315" t="str">
        <f>D29</f>
        <v>מס' החלטה  (עפ"י הזמנה)</v>
      </c>
      <c r="Y112" s="316"/>
      <c r="Z112" s="316"/>
      <c r="AA112" s="316"/>
      <c r="AB112" s="316"/>
      <c r="AC112" s="316"/>
      <c r="AD112" s="316"/>
      <c r="AE112" s="316"/>
      <c r="AF112" s="317"/>
      <c r="AG112" s="638">
        <f>+S29</f>
        <v>0</v>
      </c>
      <c r="AH112" s="639"/>
      <c r="AI112" s="639"/>
      <c r="AJ112" s="639"/>
      <c r="AK112" s="639"/>
      <c r="AL112" s="639"/>
      <c r="AM112" s="639"/>
      <c r="AN112" s="639"/>
      <c r="AO112" s="639"/>
      <c r="AP112" s="639"/>
      <c r="AQ112" s="640"/>
      <c r="AR112" s="255"/>
      <c r="AS112" s="1017" t="s">
        <v>45</v>
      </c>
      <c r="AT112" s="1018"/>
      <c r="AU112" s="1018"/>
      <c r="AV112" s="1018"/>
      <c r="AW112" s="1018"/>
      <c r="AX112" s="1018"/>
      <c r="AY112" s="1018"/>
      <c r="AZ112" s="1018"/>
      <c r="BA112" s="1019"/>
      <c r="BB112" s="713" t="str">
        <f>IF(LEN(S39)=0=TRUE,"",S39)</f>
        <v/>
      </c>
      <c r="BC112" s="714"/>
      <c r="BD112" s="714"/>
      <c r="BE112" s="714"/>
      <c r="BF112" s="322" t="s">
        <v>1</v>
      </c>
      <c r="BG112" s="711" t="str">
        <f>IF(LEN(S41)=0=TRUE,"",S41)</f>
        <v/>
      </c>
      <c r="BH112" s="711"/>
      <c r="BI112" s="711"/>
      <c r="BJ112" s="712"/>
      <c r="BK112" s="255"/>
      <c r="BL112" s="532"/>
      <c r="BM112" s="533"/>
      <c r="BN112" s="533"/>
      <c r="BO112" s="533"/>
      <c r="BP112" s="533"/>
      <c r="BQ112" s="533"/>
      <c r="BR112" s="533"/>
      <c r="BS112" s="533"/>
      <c r="BT112" s="533"/>
      <c r="BU112" s="533"/>
      <c r="BV112" s="533"/>
      <c r="BW112" s="533"/>
      <c r="BX112" s="533"/>
      <c r="BY112" s="533"/>
      <c r="BZ112" s="534"/>
      <c r="CA112" s="318"/>
      <c r="CB112" s="318"/>
      <c r="CC112" s="318"/>
      <c r="CI112" s="59"/>
      <c r="CU112" s="183"/>
      <c r="CV112" s="183"/>
      <c r="CW112" s="183"/>
      <c r="CX112" s="183"/>
      <c r="CY112" s="183"/>
      <c r="CZ112" s="183"/>
      <c r="DA112" s="183"/>
      <c r="DB112" s="183"/>
      <c r="DC112" s="421"/>
      <c r="DD112" s="421"/>
      <c r="DE112" s="421"/>
      <c r="DF112" s="421"/>
      <c r="DG112" s="421"/>
      <c r="DH112" s="421"/>
      <c r="DI112" s="421"/>
      <c r="DJ112" s="421"/>
      <c r="DK112" s="421"/>
      <c r="DL112" s="421"/>
      <c r="DM112" s="421"/>
      <c r="DN112" s="421"/>
      <c r="DO112" s="421"/>
      <c r="DP112" s="287"/>
      <c r="DQ112" s="287"/>
      <c r="DR112" s="287"/>
      <c r="DS112" s="287"/>
      <c r="DT112" s="287"/>
      <c r="DU112" s="287"/>
      <c r="DV112" s="287"/>
      <c r="DW112" s="287"/>
      <c r="DX112" s="287"/>
      <c r="DY112" s="287"/>
      <c r="DZ112" s="287"/>
      <c r="EA112" s="287"/>
      <c r="EB112" s="287"/>
      <c r="EC112" s="287"/>
      <c r="ED112" s="189"/>
      <c r="EE112" s="189"/>
      <c r="EF112" s="189"/>
      <c r="EG112" s="189"/>
      <c r="EH112" s="189"/>
      <c r="EI112" s="189"/>
      <c r="EJ112" s="189"/>
      <c r="EK112" s="189"/>
      <c r="EL112" s="189"/>
      <c r="EM112" s="189"/>
      <c r="EN112" s="189"/>
      <c r="EO112" s="189"/>
      <c r="EP112" s="189"/>
      <c r="EQ112" s="189"/>
      <c r="ER112" s="189"/>
      <c r="ES112" s="189"/>
      <c r="ET112" s="189"/>
      <c r="EU112" s="189"/>
      <c r="EV112" s="189"/>
      <c r="EW112" s="189"/>
    </row>
    <row r="113" spans="1:178" s="61" customFormat="1" ht="6.75" customHeight="1">
      <c r="A113" s="59"/>
      <c r="B113" s="60"/>
      <c r="C113" s="257"/>
      <c r="D113" s="256"/>
      <c r="E113" s="256"/>
      <c r="F113" s="256"/>
      <c r="G113" s="256"/>
      <c r="H113" s="256"/>
      <c r="I113" s="256"/>
      <c r="J113" s="641"/>
      <c r="K113" s="641"/>
      <c r="L113" s="641"/>
      <c r="M113" s="641"/>
      <c r="N113" s="641"/>
      <c r="O113" s="641"/>
      <c r="P113" s="641"/>
      <c r="Q113" s="641"/>
      <c r="R113" s="641"/>
      <c r="S113" s="641"/>
      <c r="T113" s="641"/>
      <c r="U113" s="641"/>
      <c r="V113" s="641"/>
      <c r="W113" s="255"/>
      <c r="X113" s="256"/>
      <c r="Y113" s="256"/>
      <c r="Z113" s="256"/>
      <c r="AA113" s="256"/>
      <c r="AB113" s="256"/>
      <c r="AC113" s="256"/>
      <c r="AD113" s="256"/>
      <c r="AE113" s="256"/>
      <c r="AF113" s="256"/>
      <c r="AG113" s="809"/>
      <c r="AH113" s="809"/>
      <c r="AI113" s="809"/>
      <c r="AJ113" s="809"/>
      <c r="AK113" s="809"/>
      <c r="AL113" s="809"/>
      <c r="AM113" s="809"/>
      <c r="AN113" s="809"/>
      <c r="AO113" s="809"/>
      <c r="AP113" s="809"/>
      <c r="AQ113" s="809"/>
      <c r="AR113" s="256"/>
      <c r="AS113" s="1099"/>
      <c r="AT113" s="1099"/>
      <c r="AU113" s="1099"/>
      <c r="AV113" s="1099"/>
      <c r="AW113" s="1099"/>
      <c r="AX113" s="1099"/>
      <c r="AY113" s="1099"/>
      <c r="AZ113" s="1099"/>
      <c r="BA113" s="1099"/>
      <c r="BB113" s="313"/>
      <c r="BC113" s="313"/>
      <c r="BD113" s="256"/>
      <c r="BE113" s="256"/>
      <c r="BF113" s="256"/>
      <c r="BG113" s="256"/>
      <c r="BH113" s="256"/>
      <c r="BI113" s="256"/>
      <c r="BJ113" s="256"/>
      <c r="BK113" s="302"/>
      <c r="BL113" s="532"/>
      <c r="BM113" s="533"/>
      <c r="BN113" s="533"/>
      <c r="BO113" s="533"/>
      <c r="BP113" s="533"/>
      <c r="BQ113" s="533"/>
      <c r="BR113" s="533"/>
      <c r="BS113" s="533"/>
      <c r="BT113" s="533"/>
      <c r="BU113" s="533"/>
      <c r="BV113" s="533"/>
      <c r="BW113" s="533"/>
      <c r="BX113" s="533"/>
      <c r="BY113" s="533"/>
      <c r="BZ113" s="534"/>
      <c r="CA113" s="318"/>
      <c r="CB113" s="318"/>
      <c r="CC113" s="318"/>
      <c r="CI113" s="59"/>
      <c r="CU113" s="183"/>
      <c r="CV113" s="183"/>
      <c r="CW113" s="183"/>
      <c r="CX113" s="183"/>
      <c r="CY113" s="183"/>
      <c r="CZ113" s="183"/>
      <c r="DA113" s="183"/>
      <c r="DB113" s="183"/>
      <c r="DC113" s="421"/>
      <c r="DD113" s="421"/>
      <c r="DE113" s="421"/>
      <c r="DF113" s="421"/>
      <c r="DG113" s="421"/>
      <c r="DH113" s="421"/>
      <c r="DI113" s="421"/>
      <c r="DJ113" s="421"/>
      <c r="DK113" s="421"/>
      <c r="DL113" s="421"/>
      <c r="DM113" s="421"/>
      <c r="DN113" s="421"/>
      <c r="DO113" s="421"/>
      <c r="DP113" s="287"/>
      <c r="DQ113" s="287"/>
      <c r="DR113" s="287"/>
      <c r="DS113" s="287"/>
      <c r="DT113" s="287"/>
      <c r="DU113" s="287"/>
      <c r="DV113" s="287"/>
      <c r="DW113" s="287"/>
      <c r="DX113" s="287"/>
      <c r="DY113" s="287"/>
      <c r="DZ113" s="287"/>
      <c r="EA113" s="287"/>
      <c r="EB113" s="287"/>
      <c r="EC113" s="287"/>
      <c r="ED113" s="189"/>
      <c r="EE113" s="189"/>
      <c r="EF113" s="189"/>
      <c r="EG113" s="189"/>
      <c r="EH113" s="189"/>
      <c r="EI113" s="189"/>
      <c r="EJ113" s="189"/>
      <c r="EK113" s="189"/>
      <c r="EL113" s="189"/>
      <c r="EM113" s="189"/>
      <c r="EN113" s="189"/>
      <c r="EO113" s="189"/>
      <c r="EP113" s="189"/>
      <c r="EQ113" s="189"/>
      <c r="ER113" s="189"/>
      <c r="ES113" s="189"/>
      <c r="ET113" s="189"/>
      <c r="EU113" s="189"/>
      <c r="EV113" s="189"/>
      <c r="EW113" s="189"/>
    </row>
    <row r="114" spans="1:178" s="61" customFormat="1" ht="23.25">
      <c r="A114" s="59"/>
      <c r="B114" s="60"/>
      <c r="C114" s="1020" t="s">
        <v>172</v>
      </c>
      <c r="D114" s="1021"/>
      <c r="E114" s="1021"/>
      <c r="F114" s="1021"/>
      <c r="G114" s="1021"/>
      <c r="H114" s="1021"/>
      <c r="I114" s="1021"/>
      <c r="J114" s="822">
        <f>S18</f>
        <v>0</v>
      </c>
      <c r="K114" s="823"/>
      <c r="L114" s="823"/>
      <c r="M114" s="823"/>
      <c r="N114" s="823"/>
      <c r="O114" s="823"/>
      <c r="P114" s="823"/>
      <c r="Q114" s="823"/>
      <c r="R114" s="823"/>
      <c r="S114" s="823"/>
      <c r="T114" s="823"/>
      <c r="U114" s="823"/>
      <c r="V114" s="1128"/>
      <c r="W114" s="255"/>
      <c r="X114" s="396"/>
      <c r="Y114" s="316"/>
      <c r="Z114" s="316"/>
      <c r="AA114" s="316"/>
      <c r="AB114" s="316"/>
      <c r="AC114" s="316"/>
      <c r="AD114" s="316"/>
      <c r="AE114" s="316"/>
      <c r="AF114" s="317"/>
      <c r="AG114" s="638"/>
      <c r="AH114" s="639"/>
      <c r="AI114" s="639"/>
      <c r="AJ114" s="639"/>
      <c r="AK114" s="639"/>
      <c r="AL114" s="639"/>
      <c r="AM114" s="639"/>
      <c r="AN114" s="639"/>
      <c r="AO114" s="639"/>
      <c r="AP114" s="639"/>
      <c r="AQ114" s="640"/>
      <c r="AR114" s="255"/>
      <c r="AS114" s="687"/>
      <c r="AT114" s="687"/>
      <c r="AU114" s="687"/>
      <c r="AV114" s="687"/>
      <c r="AW114" s="687"/>
      <c r="AX114" s="687"/>
      <c r="AY114" s="687"/>
      <c r="AZ114" s="687"/>
      <c r="BA114" s="687"/>
      <c r="BB114" s="605"/>
      <c r="BC114" s="605"/>
      <c r="BD114" s="605"/>
      <c r="BE114" s="605"/>
      <c r="BF114" s="605"/>
      <c r="BG114" s="605"/>
      <c r="BH114" s="605"/>
      <c r="BI114" s="605"/>
      <c r="BJ114" s="605"/>
      <c r="BK114" s="256"/>
      <c r="BL114" s="532"/>
      <c r="BM114" s="533"/>
      <c r="BN114" s="533"/>
      <c r="BO114" s="533"/>
      <c r="BP114" s="533"/>
      <c r="BQ114" s="533"/>
      <c r="BR114" s="533"/>
      <c r="BS114" s="533"/>
      <c r="BT114" s="533"/>
      <c r="BU114" s="533"/>
      <c r="BV114" s="533"/>
      <c r="BW114" s="533"/>
      <c r="BX114" s="533"/>
      <c r="BY114" s="533"/>
      <c r="BZ114" s="534"/>
      <c r="CA114" s="323"/>
      <c r="CB114" s="323"/>
      <c r="CC114" s="323"/>
      <c r="CI114" s="59"/>
      <c r="CU114" s="183"/>
      <c r="CV114" s="183"/>
      <c r="CW114" s="183"/>
      <c r="CX114" s="183"/>
      <c r="CY114" s="183"/>
      <c r="CZ114" s="183"/>
      <c r="DA114" s="183"/>
      <c r="DB114" s="183"/>
      <c r="DC114" s="421"/>
      <c r="DD114" s="421"/>
      <c r="DE114" s="421"/>
      <c r="DF114" s="421"/>
      <c r="DG114" s="421"/>
      <c r="DH114" s="421"/>
      <c r="DI114" s="421"/>
      <c r="DJ114" s="421"/>
      <c r="DK114" s="421"/>
      <c r="DL114" s="421"/>
      <c r="DM114" s="421"/>
      <c r="DN114" s="421"/>
      <c r="DO114" s="421"/>
      <c r="DP114" s="287"/>
      <c r="DQ114" s="287"/>
      <c r="DR114" s="287"/>
      <c r="DS114" s="287"/>
      <c r="DT114" s="287"/>
      <c r="DU114" s="287"/>
      <c r="DV114" s="287"/>
      <c r="DW114" s="287"/>
      <c r="DX114" s="287"/>
      <c r="DY114" s="287"/>
      <c r="DZ114" s="287"/>
      <c r="EA114" s="287"/>
      <c r="EB114" s="287"/>
      <c r="EC114" s="287"/>
      <c r="ED114" s="189"/>
      <c r="EE114" s="189"/>
      <c r="EF114" s="189"/>
      <c r="EG114" s="189"/>
      <c r="EH114" s="189"/>
      <c r="EI114" s="189"/>
      <c r="EJ114" s="189"/>
      <c r="EK114" s="189"/>
      <c r="EL114" s="189"/>
      <c r="EM114" s="189"/>
      <c r="EN114" s="189"/>
      <c r="EO114" s="189"/>
      <c r="EP114" s="189"/>
      <c r="EQ114" s="189"/>
      <c r="ER114" s="189"/>
      <c r="ES114" s="189"/>
      <c r="ET114" s="189"/>
      <c r="EU114" s="189"/>
      <c r="EV114" s="189"/>
      <c r="EW114" s="189"/>
    </row>
    <row r="115" spans="1:178" s="61" customFormat="1" ht="6.75" customHeight="1">
      <c r="A115" s="59"/>
      <c r="B115" s="60"/>
      <c r="C115" s="257"/>
      <c r="D115" s="256"/>
      <c r="E115" s="256"/>
      <c r="F115" s="256"/>
      <c r="G115" s="256"/>
      <c r="H115" s="256"/>
      <c r="I115" s="256"/>
      <c r="J115" s="641"/>
      <c r="K115" s="641"/>
      <c r="L115" s="641"/>
      <c r="M115" s="641"/>
      <c r="N115" s="641"/>
      <c r="O115" s="641"/>
      <c r="P115" s="641"/>
      <c r="Q115" s="641"/>
      <c r="R115" s="641"/>
      <c r="S115" s="641"/>
      <c r="T115" s="641"/>
      <c r="U115" s="641"/>
      <c r="V115" s="641"/>
      <c r="W115" s="255"/>
      <c r="X115" s="256"/>
      <c r="Y115" s="256"/>
      <c r="Z115" s="256"/>
      <c r="AA115" s="256"/>
      <c r="AB115" s="256"/>
      <c r="AC115" s="256"/>
      <c r="AD115" s="256"/>
      <c r="AE115" s="256"/>
      <c r="AF115" s="256"/>
      <c r="AG115" s="373"/>
      <c r="AH115" s="373"/>
      <c r="AI115" s="373"/>
      <c r="AJ115" s="373"/>
      <c r="AK115" s="373"/>
      <c r="AL115" s="373"/>
      <c r="AM115" s="373"/>
      <c r="AN115" s="373"/>
      <c r="AO115" s="373"/>
      <c r="AP115" s="373"/>
      <c r="AQ115" s="373"/>
      <c r="AR115" s="255"/>
      <c r="AS115" s="641"/>
      <c r="AT115" s="641"/>
      <c r="AU115" s="641"/>
      <c r="AV115" s="641"/>
      <c r="AW115" s="641"/>
      <c r="AX115" s="641"/>
      <c r="AY115" s="641"/>
      <c r="AZ115" s="641"/>
      <c r="BA115" s="641"/>
      <c r="BB115" s="256"/>
      <c r="BC115" s="256"/>
      <c r="BD115" s="256"/>
      <c r="BE115" s="256"/>
      <c r="BF115" s="256"/>
      <c r="BG115" s="256"/>
      <c r="BH115" s="256"/>
      <c r="BI115" s="256"/>
      <c r="BJ115" s="256"/>
      <c r="BK115" s="302"/>
      <c r="BL115" s="532"/>
      <c r="BM115" s="533"/>
      <c r="BN115" s="533"/>
      <c r="BO115" s="533"/>
      <c r="BP115" s="533"/>
      <c r="BQ115" s="533"/>
      <c r="BR115" s="533"/>
      <c r="BS115" s="533"/>
      <c r="BT115" s="533"/>
      <c r="BU115" s="533"/>
      <c r="BV115" s="533"/>
      <c r="BW115" s="533"/>
      <c r="BX115" s="533"/>
      <c r="BY115" s="533"/>
      <c r="BZ115" s="534"/>
      <c r="CA115" s="256"/>
      <c r="CB115" s="256"/>
      <c r="CC115" s="256"/>
      <c r="CI115" s="59"/>
      <c r="CU115" s="183"/>
      <c r="CV115" s="183"/>
      <c r="CW115" s="183"/>
      <c r="CX115" s="183"/>
      <c r="CY115" s="183"/>
      <c r="CZ115" s="183"/>
      <c r="DA115" s="183"/>
      <c r="DB115" s="183"/>
      <c r="DC115" s="421"/>
      <c r="DD115" s="421"/>
      <c r="DE115" s="421"/>
      <c r="DF115" s="421"/>
      <c r="DG115" s="421"/>
      <c r="DH115" s="421"/>
      <c r="DI115" s="421"/>
      <c r="DJ115" s="421"/>
      <c r="DK115" s="421"/>
      <c r="DL115" s="421"/>
      <c r="DM115" s="421"/>
      <c r="DN115" s="421"/>
      <c r="DO115" s="421"/>
      <c r="DP115" s="287"/>
      <c r="DQ115" s="287"/>
      <c r="DR115" s="287"/>
      <c r="DS115" s="287"/>
      <c r="DT115" s="287"/>
      <c r="DU115" s="287"/>
      <c r="DV115" s="287"/>
      <c r="DW115" s="287"/>
      <c r="DX115" s="287"/>
      <c r="DY115" s="287"/>
      <c r="DZ115" s="287"/>
      <c r="EA115" s="287"/>
      <c r="EB115" s="287"/>
      <c r="EC115" s="287"/>
      <c r="ED115" s="189"/>
      <c r="EE115" s="189"/>
      <c r="EF115" s="189"/>
      <c r="EG115" s="189"/>
      <c r="EH115" s="189"/>
      <c r="EI115" s="189"/>
      <c r="EJ115" s="189"/>
      <c r="EK115" s="189"/>
      <c r="EL115" s="189"/>
      <c r="EM115" s="189"/>
      <c r="EN115" s="189"/>
      <c r="EO115" s="189"/>
      <c r="EP115" s="189"/>
      <c r="EQ115" s="189"/>
      <c r="ER115" s="189"/>
      <c r="ES115" s="189"/>
      <c r="ET115" s="189"/>
      <c r="EU115" s="189"/>
      <c r="EV115" s="189"/>
      <c r="EW115" s="189"/>
    </row>
    <row r="116" spans="1:178" s="61" customFormat="1" ht="18.75" customHeight="1">
      <c r="A116" s="59"/>
      <c r="B116" s="60"/>
      <c r="C116" s="1020" t="s">
        <v>173</v>
      </c>
      <c r="D116" s="1021"/>
      <c r="E116" s="1021"/>
      <c r="F116" s="1021"/>
      <c r="G116" s="1021"/>
      <c r="H116" s="1021"/>
      <c r="I116" s="1022"/>
      <c r="J116" s="1118">
        <f>+S20</f>
        <v>0</v>
      </c>
      <c r="K116" s="1120"/>
      <c r="L116" s="1120"/>
      <c r="M116" s="1120"/>
      <c r="N116" s="1118" t="s">
        <v>171</v>
      </c>
      <c r="O116" s="1119"/>
      <c r="P116" s="1121">
        <f>S22</f>
        <v>0</v>
      </c>
      <c r="Q116" s="1121"/>
      <c r="R116" s="1121"/>
      <c r="S116" s="1121"/>
      <c r="T116" s="1121"/>
      <c r="U116" s="1121"/>
      <c r="V116" s="1122"/>
      <c r="W116" s="255"/>
      <c r="X116" s="315" t="str">
        <f>D33</f>
        <v>שם הגוף הדורש</v>
      </c>
      <c r="Y116" s="316"/>
      <c r="Z116" s="316"/>
      <c r="AA116" s="316"/>
      <c r="AB116" s="316"/>
      <c r="AC116" s="316"/>
      <c r="AD116" s="316"/>
      <c r="AE116" s="316"/>
      <c r="AF116" s="317"/>
      <c r="AG116" s="638">
        <f>+S33</f>
        <v>0</v>
      </c>
      <c r="AH116" s="639"/>
      <c r="AI116" s="639"/>
      <c r="AJ116" s="639"/>
      <c r="AK116" s="639"/>
      <c r="AL116" s="639"/>
      <c r="AM116" s="639"/>
      <c r="AN116" s="639"/>
      <c r="AO116" s="639"/>
      <c r="AP116" s="639"/>
      <c r="AQ116" s="640"/>
      <c r="AR116" s="255"/>
      <c r="AS116" s="1000"/>
      <c r="AT116" s="1000"/>
      <c r="AU116" s="1000"/>
      <c r="AV116" s="1000"/>
      <c r="AW116" s="1000"/>
      <c r="AX116" s="1000"/>
      <c r="AY116" s="1000"/>
      <c r="AZ116" s="1000"/>
      <c r="BA116" s="1000"/>
      <c r="BB116" s="710"/>
      <c r="BC116" s="710"/>
      <c r="BD116" s="710"/>
      <c r="BE116" s="710"/>
      <c r="BF116" s="710"/>
      <c r="BG116" s="710"/>
      <c r="BH116" s="710"/>
      <c r="BI116" s="710"/>
      <c r="BJ116" s="710"/>
      <c r="BK116" s="255"/>
      <c r="BL116" s="532"/>
      <c r="BM116" s="533"/>
      <c r="BN116" s="533"/>
      <c r="BO116" s="533"/>
      <c r="BP116" s="533"/>
      <c r="BQ116" s="533"/>
      <c r="BR116" s="533"/>
      <c r="BS116" s="533"/>
      <c r="BT116" s="533"/>
      <c r="BU116" s="533"/>
      <c r="BV116" s="533"/>
      <c r="BW116" s="533"/>
      <c r="BX116" s="533"/>
      <c r="BY116" s="533"/>
      <c r="BZ116" s="534"/>
      <c r="CA116" s="255"/>
      <c r="CB116" s="255"/>
      <c r="CC116" s="255"/>
      <c r="CI116" s="59"/>
      <c r="CU116" s="183"/>
      <c r="CV116" s="183"/>
      <c r="CW116" s="183"/>
      <c r="CX116" s="183"/>
      <c r="CY116" s="183"/>
      <c r="CZ116" s="183"/>
      <c r="DA116" s="183"/>
      <c r="DB116" s="183"/>
      <c r="DC116" s="421"/>
      <c r="DD116" s="421"/>
      <c r="DE116" s="421"/>
      <c r="DF116" s="421"/>
      <c r="DG116" s="421"/>
      <c r="DH116" s="421"/>
      <c r="DI116" s="421"/>
      <c r="DJ116" s="421"/>
      <c r="DK116" s="421"/>
      <c r="DL116" s="421"/>
      <c r="DM116" s="421"/>
      <c r="DN116" s="421"/>
      <c r="DO116" s="421"/>
      <c r="DP116" s="287"/>
      <c r="DQ116" s="287"/>
      <c r="DR116" s="287"/>
      <c r="DS116" s="287"/>
      <c r="DT116" s="287"/>
      <c r="DU116" s="287"/>
      <c r="DV116" s="287"/>
      <c r="DW116" s="287"/>
      <c r="DX116" s="287"/>
      <c r="DY116" s="287"/>
      <c r="DZ116" s="287"/>
      <c r="EA116" s="287"/>
      <c r="EB116" s="287"/>
      <c r="EC116" s="287"/>
      <c r="ED116" s="189"/>
      <c r="EE116" s="189"/>
      <c r="EF116" s="189"/>
      <c r="EG116" s="189"/>
      <c r="EH116" s="189"/>
      <c r="EI116" s="189"/>
      <c r="EJ116" s="189"/>
      <c r="EK116" s="189"/>
      <c r="EL116" s="189"/>
      <c r="EM116" s="189"/>
      <c r="EN116" s="189"/>
      <c r="EO116" s="189"/>
      <c r="EP116" s="189"/>
      <c r="EQ116" s="189"/>
      <c r="ER116" s="189"/>
      <c r="ES116" s="189"/>
      <c r="ET116" s="189"/>
      <c r="EU116" s="189"/>
      <c r="EV116" s="189"/>
      <c r="EW116" s="189"/>
    </row>
    <row r="117" spans="1:178" s="61" customFormat="1" ht="6.75" customHeight="1">
      <c r="A117" s="59"/>
      <c r="B117" s="60"/>
      <c r="D117" s="324"/>
      <c r="E117" s="325"/>
      <c r="F117" s="325"/>
      <c r="G117" s="325"/>
      <c r="H117" s="325"/>
      <c r="I117" s="325"/>
      <c r="J117" s="1035"/>
      <c r="K117" s="1035"/>
      <c r="L117" s="1035"/>
      <c r="M117" s="1035"/>
      <c r="N117" s="1035"/>
      <c r="O117" s="1035"/>
      <c r="P117" s="1035"/>
      <c r="Q117" s="1035"/>
      <c r="R117" s="1035"/>
      <c r="S117" s="1035"/>
      <c r="T117" s="1035"/>
      <c r="U117" s="1035"/>
      <c r="V117" s="1035"/>
      <c r="X117" s="325"/>
      <c r="Y117" s="325"/>
      <c r="Z117" s="325"/>
      <c r="AA117" s="325"/>
      <c r="AB117" s="325"/>
      <c r="AC117" s="325"/>
      <c r="AD117" s="325"/>
      <c r="AE117" s="325"/>
      <c r="AF117" s="325"/>
      <c r="AG117" s="286"/>
      <c r="AH117" s="286"/>
      <c r="AI117" s="286"/>
      <c r="AJ117" s="286"/>
      <c r="AK117" s="286"/>
      <c r="AL117" s="286"/>
      <c r="AM117" s="286"/>
      <c r="AN117" s="286"/>
      <c r="AO117" s="286"/>
      <c r="AP117" s="286"/>
      <c r="AQ117" s="286"/>
      <c r="AR117" s="62"/>
      <c r="AS117" s="62"/>
      <c r="AT117" s="62"/>
      <c r="AU117" s="62"/>
      <c r="AV117" s="62"/>
      <c r="AW117" s="62"/>
      <c r="AX117" s="62"/>
      <c r="AY117" s="62"/>
      <c r="BA117" s="62"/>
      <c r="BB117" s="62"/>
      <c r="BC117" s="62"/>
      <c r="BD117" s="62"/>
      <c r="BE117" s="62"/>
      <c r="BF117" s="62"/>
      <c r="BG117" s="62"/>
      <c r="BH117" s="62"/>
      <c r="BI117" s="62"/>
      <c r="BJ117" s="62"/>
      <c r="BK117" s="326"/>
      <c r="BL117" s="535"/>
      <c r="BM117" s="536"/>
      <c r="BN117" s="536"/>
      <c r="BO117" s="536"/>
      <c r="BP117" s="536"/>
      <c r="BQ117" s="536"/>
      <c r="BR117" s="536"/>
      <c r="BS117" s="536"/>
      <c r="BT117" s="536"/>
      <c r="BU117" s="536"/>
      <c r="BV117" s="536"/>
      <c r="BW117" s="536"/>
      <c r="BX117" s="536"/>
      <c r="BY117" s="536"/>
      <c r="BZ117" s="537"/>
      <c r="CA117" s="62"/>
      <c r="CB117" s="62"/>
      <c r="CC117" s="62"/>
      <c r="CI117" s="59"/>
      <c r="CU117" s="183"/>
      <c r="CV117" s="183"/>
      <c r="CW117" s="183"/>
      <c r="CX117" s="183"/>
      <c r="CY117" s="183"/>
      <c r="CZ117" s="183"/>
      <c r="DA117" s="183"/>
      <c r="DB117" s="183"/>
      <c r="DC117" s="421"/>
      <c r="DD117" s="421"/>
      <c r="DE117" s="421"/>
      <c r="DF117" s="421"/>
      <c r="DG117" s="421"/>
      <c r="DH117" s="421"/>
      <c r="DI117" s="421"/>
      <c r="DJ117" s="421"/>
      <c r="DK117" s="421"/>
      <c r="DL117" s="421"/>
      <c r="DM117" s="421"/>
      <c r="DN117" s="421"/>
      <c r="DO117" s="421"/>
      <c r="DP117" s="287"/>
      <c r="DQ117" s="287"/>
      <c r="DR117" s="287"/>
      <c r="DS117" s="287"/>
      <c r="DT117" s="287"/>
      <c r="DU117" s="287"/>
      <c r="DV117" s="287"/>
      <c r="DW117" s="287"/>
      <c r="DX117" s="287"/>
      <c r="DY117" s="287"/>
      <c r="DZ117" s="287"/>
      <c r="EA117" s="287"/>
      <c r="EB117" s="287"/>
      <c r="EC117" s="287"/>
      <c r="ED117" s="189"/>
      <c r="EE117" s="189"/>
      <c r="EF117" s="189"/>
      <c r="EG117" s="189"/>
      <c r="EH117" s="189"/>
      <c r="EI117" s="189"/>
      <c r="EJ117" s="189"/>
      <c r="EK117" s="189"/>
      <c r="EL117" s="189"/>
      <c r="EM117" s="189"/>
      <c r="EN117" s="189"/>
      <c r="EO117" s="189"/>
      <c r="EP117" s="189"/>
      <c r="EQ117" s="189"/>
      <c r="ER117" s="189"/>
      <c r="ES117" s="189"/>
      <c r="ET117" s="189"/>
      <c r="EU117" s="189"/>
      <c r="EV117" s="189"/>
      <c r="EW117" s="189"/>
    </row>
    <row r="118" spans="1:178" ht="18.75" customHeight="1">
      <c r="A118" s="50"/>
      <c r="B118" s="63"/>
      <c r="C118" s="244" t="s">
        <v>114</v>
      </c>
      <c r="D118" s="207"/>
      <c r="E118" s="207"/>
      <c r="F118" s="207"/>
      <c r="G118" s="207"/>
      <c r="H118" s="207"/>
      <c r="I118" s="208"/>
      <c r="J118" s="208"/>
      <c r="K118" s="208"/>
      <c r="L118" s="208"/>
      <c r="M118" s="208"/>
      <c r="N118" s="208"/>
      <c r="O118" s="208"/>
      <c r="P118" s="208"/>
      <c r="Q118" s="208"/>
      <c r="R118" s="208"/>
      <c r="S118" s="208"/>
      <c r="T118" s="208"/>
      <c r="U118" s="208"/>
      <c r="V118" s="208"/>
      <c r="W118" s="208"/>
      <c r="X118" s="208"/>
      <c r="Y118" s="208"/>
      <c r="Z118" s="208"/>
      <c r="AA118" s="208"/>
      <c r="AB118" s="208"/>
      <c r="AC118" s="208"/>
      <c r="AD118" s="208"/>
      <c r="AE118" s="208"/>
      <c r="AF118" s="208"/>
      <c r="AG118" s="208"/>
      <c r="AH118" s="208"/>
      <c r="AI118" s="208"/>
      <c r="AJ118" s="208"/>
      <c r="AK118" s="208"/>
      <c r="AL118" s="208"/>
      <c r="AM118" s="208"/>
      <c r="AN118" s="208"/>
      <c r="AO118" s="208"/>
      <c r="AP118" s="228"/>
      <c r="AQ118" s="228"/>
      <c r="AR118" s="228"/>
      <c r="AS118" s="29"/>
      <c r="AT118" s="29"/>
      <c r="AU118" s="29"/>
      <c r="AV118" s="29"/>
      <c r="AW118" s="6"/>
      <c r="AX118" s="6"/>
      <c r="AY118" s="6"/>
      <c r="AZ118" s="6"/>
      <c r="BA118" s="6"/>
      <c r="BB118" s="6"/>
      <c r="BC118" s="6"/>
      <c r="BD118" s="6"/>
      <c r="BE118" s="6"/>
      <c r="BF118" s="6"/>
      <c r="BG118" s="6"/>
      <c r="BH118" s="6"/>
      <c r="BI118" s="6"/>
      <c r="BJ118" s="6"/>
      <c r="BK118" s="229"/>
      <c r="BL118" s="229"/>
      <c r="BM118" s="229"/>
      <c r="BN118" s="229"/>
      <c r="BO118" s="230"/>
      <c r="BP118" s="230"/>
      <c r="BQ118" s="230"/>
      <c r="BR118" s="230"/>
      <c r="BS118" s="230"/>
      <c r="BT118" s="230"/>
      <c r="BU118" s="231"/>
      <c r="BV118" s="231"/>
      <c r="BW118" s="231"/>
      <c r="BX118" s="231"/>
      <c r="BY118" s="231"/>
      <c r="BZ118" s="231"/>
      <c r="CA118" s="210"/>
      <c r="CB118" s="210"/>
      <c r="CC118" s="210"/>
      <c r="CD118" s="140"/>
      <c r="CE118" s="140"/>
      <c r="CF118" s="140"/>
      <c r="CG118" s="140"/>
      <c r="CH118" s="140"/>
      <c r="CI118" s="50"/>
      <c r="CU118" s="183"/>
      <c r="CV118" s="183"/>
      <c r="CW118" s="183"/>
      <c r="CX118" s="183"/>
      <c r="CY118" s="183"/>
      <c r="CZ118" s="183"/>
      <c r="DA118" s="183"/>
      <c r="DB118" s="183"/>
      <c r="DC118" s="421"/>
      <c r="DD118" s="421"/>
      <c r="DE118" s="421"/>
      <c r="DF118" s="421"/>
      <c r="DG118" s="421"/>
      <c r="DH118" s="421"/>
      <c r="DI118" s="421"/>
      <c r="DJ118" s="421"/>
      <c r="DK118" s="421"/>
      <c r="DL118" s="421"/>
      <c r="DM118" s="421"/>
      <c r="DN118" s="421"/>
      <c r="DO118" s="421"/>
      <c r="DP118" s="287"/>
      <c r="DQ118" s="287"/>
      <c r="DR118" s="287"/>
      <c r="DS118" s="287"/>
      <c r="DT118" s="287"/>
      <c r="DU118" s="287"/>
      <c r="DV118" s="287"/>
      <c r="DW118" s="287"/>
      <c r="DX118" s="287"/>
      <c r="DY118" s="287"/>
      <c r="DZ118" s="287"/>
      <c r="EA118" s="287"/>
      <c r="EB118" s="287"/>
      <c r="EC118" s="287"/>
      <c r="ED118" s="189"/>
      <c r="EE118" s="189"/>
      <c r="EF118" s="189"/>
      <c r="EG118" s="189"/>
      <c r="EH118" s="189"/>
      <c r="EI118" s="189"/>
      <c r="EJ118" s="189"/>
      <c r="EK118" s="189"/>
      <c r="EL118" s="189"/>
      <c r="EM118" s="189"/>
      <c r="EN118" s="189"/>
      <c r="EO118" s="189"/>
      <c r="EP118" s="189"/>
      <c r="EQ118" s="189"/>
      <c r="ER118" s="189"/>
      <c r="ES118" s="189"/>
      <c r="ET118" s="189"/>
      <c r="EU118" s="189"/>
      <c r="EV118" s="189"/>
      <c r="EW118" s="189"/>
    </row>
    <row r="119" spans="1:178" ht="5.25" customHeight="1">
      <c r="A119" s="224" t="s">
        <v>95</v>
      </c>
      <c r="B119" s="63"/>
      <c r="C119" s="207"/>
      <c r="D119" s="207"/>
      <c r="E119" s="207"/>
      <c r="F119" s="207"/>
      <c r="G119" s="207"/>
      <c r="H119" s="207"/>
      <c r="I119" s="208"/>
      <c r="J119" s="208"/>
      <c r="K119" s="208"/>
      <c r="L119" s="208"/>
      <c r="M119" s="208"/>
      <c r="N119" s="208"/>
      <c r="O119" s="208"/>
      <c r="P119" s="208"/>
      <c r="Q119" s="208"/>
      <c r="R119" s="208"/>
      <c r="S119" s="208"/>
      <c r="T119" s="208"/>
      <c r="U119" s="208"/>
      <c r="V119" s="208"/>
      <c r="W119" s="208"/>
      <c r="X119" s="254"/>
      <c r="Y119" s="254"/>
      <c r="Z119" s="254"/>
      <c r="AA119" s="254"/>
      <c r="AB119" s="254"/>
      <c r="AC119" s="254"/>
      <c r="AD119" s="254"/>
      <c r="AE119" s="254"/>
      <c r="AF119" s="208"/>
      <c r="AG119" s="208"/>
      <c r="AH119" s="208"/>
      <c r="AI119" s="208"/>
      <c r="AJ119" s="208"/>
      <c r="AK119" s="208"/>
      <c r="AL119" s="208"/>
      <c r="AM119" s="208"/>
      <c r="AN119" s="208"/>
      <c r="AO119" s="208"/>
      <c r="AP119" s="208"/>
      <c r="AQ119" s="208"/>
      <c r="AR119" s="208"/>
      <c r="AS119" s="208"/>
      <c r="AT119" s="208"/>
      <c r="AU119" s="208"/>
      <c r="AV119" s="209"/>
      <c r="AW119" s="209"/>
      <c r="AX119" s="209"/>
      <c r="AY119" s="209"/>
      <c r="AZ119" s="209"/>
      <c r="BA119" s="209"/>
      <c r="BB119" s="209"/>
      <c r="BC119" s="209"/>
      <c r="BD119" s="209"/>
      <c r="BE119" s="209"/>
      <c r="BF119" s="210"/>
      <c r="BG119" s="210"/>
      <c r="BH119" s="210"/>
      <c r="BI119" s="210"/>
      <c r="BJ119" s="210"/>
      <c r="BK119" s="210"/>
      <c r="BL119" s="210"/>
      <c r="BM119" s="210"/>
      <c r="BN119" s="210"/>
      <c r="BO119" s="210"/>
      <c r="BP119" s="211"/>
      <c r="BQ119" s="212"/>
      <c r="BR119" s="213"/>
      <c r="BS119" s="213"/>
      <c r="BT119" s="213"/>
      <c r="BU119" s="213"/>
      <c r="BV119" s="213"/>
      <c r="BW119" s="210"/>
      <c r="BX119" s="210"/>
      <c r="BY119" s="210"/>
      <c r="BZ119" s="210"/>
      <c r="CA119" s="210"/>
      <c r="CB119" s="210"/>
      <c r="CC119" s="210"/>
      <c r="CD119" s="140"/>
      <c r="CE119" s="140"/>
      <c r="CF119" s="140"/>
      <c r="CG119" s="140"/>
      <c r="CH119" s="140"/>
      <c r="CI119" s="50"/>
      <c r="CU119" s="183"/>
      <c r="CV119" s="183"/>
      <c r="CW119" s="183"/>
      <c r="CX119" s="183"/>
      <c r="CY119" s="183"/>
      <c r="CZ119" s="183"/>
      <c r="DA119" s="183"/>
      <c r="DB119" s="183"/>
      <c r="DC119" s="421"/>
      <c r="DD119" s="421"/>
      <c r="DE119" s="421"/>
      <c r="DF119" s="421"/>
      <c r="DG119" s="421"/>
      <c r="DH119" s="421"/>
      <c r="DI119" s="421"/>
      <c r="DJ119" s="421"/>
      <c r="DK119" s="421"/>
      <c r="DL119" s="421"/>
      <c r="DM119" s="421"/>
      <c r="DN119" s="421"/>
      <c r="DO119" s="421"/>
      <c r="DP119" s="287"/>
      <c r="DQ119" s="287"/>
      <c r="DR119" s="287"/>
      <c r="DS119" s="287"/>
      <c r="DT119" s="287"/>
      <c r="DU119" s="287"/>
      <c r="DV119" s="287"/>
      <c r="DW119" s="287"/>
      <c r="DX119" s="287"/>
      <c r="DY119" s="287"/>
      <c r="DZ119" s="287"/>
      <c r="EA119" s="287"/>
      <c r="EB119" s="287"/>
      <c r="EC119" s="287"/>
      <c r="ED119" s="189"/>
      <c r="EE119" s="189"/>
      <c r="EF119" s="189"/>
      <c r="EG119" s="189"/>
      <c r="EH119" s="189"/>
      <c r="EI119" s="189"/>
      <c r="EJ119" s="189"/>
      <c r="EK119" s="189"/>
      <c r="EL119" s="189"/>
      <c r="EM119" s="189"/>
      <c r="EN119" s="189"/>
      <c r="EO119" s="189"/>
      <c r="EP119" s="189"/>
      <c r="EQ119" s="189"/>
      <c r="ER119" s="189"/>
      <c r="ES119" s="189"/>
      <c r="ET119" s="189"/>
      <c r="EU119" s="189"/>
      <c r="EV119" s="189"/>
      <c r="EW119" s="189"/>
    </row>
    <row r="120" spans="1:178" s="148" customFormat="1" ht="9" customHeight="1">
      <c r="A120" s="50"/>
      <c r="B120" s="258"/>
      <c r="C120" s="991" t="s">
        <v>66</v>
      </c>
      <c r="D120" s="992"/>
      <c r="E120" s="992"/>
      <c r="F120" s="992"/>
      <c r="G120" s="992"/>
      <c r="H120" s="992"/>
      <c r="I120" s="992"/>
      <c r="J120" s="992"/>
      <c r="K120" s="992"/>
      <c r="L120" s="992"/>
      <c r="M120" s="992"/>
      <c r="N120" s="992"/>
      <c r="O120" s="992"/>
      <c r="P120" s="992"/>
      <c r="Q120" s="992"/>
      <c r="R120" s="992"/>
      <c r="S120" s="992"/>
      <c r="T120" s="992"/>
      <c r="U120" s="992"/>
      <c r="V120" s="992"/>
      <c r="W120" s="992"/>
      <c r="X120" s="1037">
        <f>+Y63</f>
        <v>0</v>
      </c>
      <c r="Y120" s="1037"/>
      <c r="Z120" s="1037"/>
      <c r="AA120" s="825" t="s">
        <v>2</v>
      </c>
      <c r="AB120" s="825"/>
      <c r="AC120" s="825"/>
      <c r="AD120" s="825"/>
      <c r="AE120" s="825"/>
      <c r="AF120" s="830" t="str">
        <f>IF(AE63=0,"",AE63)</f>
        <v/>
      </c>
      <c r="AG120" s="830"/>
      <c r="AH120" s="830"/>
      <c r="AI120" s="830"/>
      <c r="AJ120" s="830"/>
      <c r="AK120" s="830"/>
      <c r="AL120" s="327"/>
      <c r="AM120" s="810" t="s">
        <v>67</v>
      </c>
      <c r="AN120" s="811"/>
      <c r="AO120" s="258"/>
      <c r="AP120" s="818" t="s">
        <v>68</v>
      </c>
      <c r="AQ120" s="819"/>
      <c r="AR120" s="819"/>
      <c r="AS120" s="819"/>
      <c r="AT120" s="819"/>
      <c r="AU120" s="819"/>
      <c r="AV120" s="819"/>
      <c r="AW120" s="819"/>
      <c r="AX120" s="819"/>
      <c r="AY120" s="819"/>
      <c r="AZ120" s="819"/>
      <c r="BA120" s="819"/>
      <c r="BB120" s="819"/>
      <c r="BC120" s="819"/>
      <c r="BD120" s="819"/>
      <c r="BE120" s="819"/>
      <c r="BF120" s="819"/>
      <c r="BG120" s="819"/>
      <c r="BH120" s="819"/>
      <c r="BI120" s="819"/>
      <c r="BJ120" s="819"/>
      <c r="BK120" s="819"/>
      <c r="BL120" s="819"/>
      <c r="BM120" s="819"/>
      <c r="BN120" s="723">
        <f>+S57</f>
        <v>0</v>
      </c>
      <c r="BO120" s="723"/>
      <c r="BP120" s="723"/>
      <c r="BQ120" s="723"/>
      <c r="BR120" s="723"/>
      <c r="BS120" s="1097" t="s">
        <v>1</v>
      </c>
      <c r="BT120" s="1097"/>
      <c r="BU120" s="723">
        <f>+AF57</f>
        <v>0</v>
      </c>
      <c r="BV120" s="723"/>
      <c r="BW120" s="723"/>
      <c r="BX120" s="723"/>
      <c r="BY120" s="723"/>
      <c r="BZ120" s="833"/>
      <c r="CA120" s="295"/>
      <c r="CB120" s="146"/>
      <c r="CC120" s="146"/>
      <c r="CD120" s="146"/>
      <c r="CE120" s="146"/>
      <c r="CF120" s="146"/>
      <c r="CG120" s="145"/>
      <c r="CH120" s="145"/>
      <c r="CI120" s="50"/>
      <c r="CJ120" s="146"/>
      <c r="CK120" s="146"/>
      <c r="CL120" s="146"/>
      <c r="CM120" s="146"/>
      <c r="CN120" s="146"/>
      <c r="CO120" s="146"/>
      <c r="CP120" s="146"/>
      <c r="CQ120" s="146"/>
      <c r="CR120" s="146"/>
      <c r="CS120" s="146"/>
      <c r="CT120" s="146"/>
      <c r="CU120" s="183"/>
      <c r="CV120" s="183"/>
      <c r="CW120" s="183"/>
      <c r="CX120" s="183"/>
      <c r="CY120" s="183"/>
      <c r="CZ120" s="183"/>
      <c r="DA120" s="183"/>
      <c r="DB120" s="183"/>
      <c r="DC120" s="421"/>
      <c r="DD120" s="421"/>
      <c r="DE120" s="421"/>
      <c r="DF120" s="421"/>
      <c r="DG120" s="421"/>
      <c r="DH120" s="421"/>
      <c r="DI120" s="421"/>
      <c r="DJ120" s="421"/>
      <c r="DK120" s="421"/>
      <c r="DL120" s="421"/>
      <c r="DM120" s="421"/>
      <c r="DN120" s="421"/>
      <c r="DO120" s="421"/>
      <c r="DP120" s="287"/>
      <c r="DQ120" s="287"/>
      <c r="DR120" s="287"/>
      <c r="DS120" s="287"/>
      <c r="DT120" s="287"/>
      <c r="DU120" s="287"/>
      <c r="DV120" s="287"/>
      <c r="DW120" s="287"/>
      <c r="DX120" s="287"/>
      <c r="DY120" s="287"/>
      <c r="DZ120" s="287"/>
      <c r="EA120" s="287"/>
      <c r="EB120" s="287"/>
      <c r="EC120" s="287"/>
      <c r="ED120" s="189"/>
      <c r="EE120" s="189"/>
      <c r="EF120" s="189"/>
      <c r="EG120" s="189"/>
      <c r="EH120" s="189"/>
      <c r="EI120" s="189"/>
      <c r="EJ120" s="189"/>
      <c r="EK120" s="189"/>
      <c r="EL120" s="189"/>
      <c r="EM120" s="189"/>
      <c r="EN120" s="189"/>
      <c r="EO120" s="189"/>
      <c r="EP120" s="189"/>
      <c r="EQ120" s="189"/>
      <c r="ER120" s="189"/>
      <c r="ES120" s="189"/>
      <c r="ET120" s="189"/>
      <c r="EU120" s="189"/>
      <c r="EV120" s="189"/>
      <c r="EW120" s="189"/>
      <c r="EX120" s="147"/>
      <c r="EY120" s="147"/>
      <c r="EZ120" s="147"/>
      <c r="FA120" s="147"/>
      <c r="FB120" s="147"/>
      <c r="FC120" s="147"/>
      <c r="FD120" s="147"/>
      <c r="FE120" s="147"/>
      <c r="FF120" s="147"/>
      <c r="FG120" s="147"/>
      <c r="FH120" s="147"/>
      <c r="FI120" s="147"/>
    </row>
    <row r="121" spans="1:178" s="148" customFormat="1" ht="9" customHeight="1">
      <c r="A121" s="50"/>
      <c r="B121" s="259"/>
      <c r="C121" s="993"/>
      <c r="D121" s="994"/>
      <c r="E121" s="994"/>
      <c r="F121" s="994"/>
      <c r="G121" s="994"/>
      <c r="H121" s="994"/>
      <c r="I121" s="994"/>
      <c r="J121" s="994"/>
      <c r="K121" s="994"/>
      <c r="L121" s="994"/>
      <c r="M121" s="994"/>
      <c r="N121" s="994"/>
      <c r="O121" s="994"/>
      <c r="P121" s="994"/>
      <c r="Q121" s="994"/>
      <c r="R121" s="994"/>
      <c r="S121" s="994"/>
      <c r="T121" s="994"/>
      <c r="U121" s="994"/>
      <c r="V121" s="994"/>
      <c r="W121" s="994"/>
      <c r="X121" s="831"/>
      <c r="Y121" s="831"/>
      <c r="Z121" s="831"/>
      <c r="AA121" s="826"/>
      <c r="AB121" s="826"/>
      <c r="AC121" s="826"/>
      <c r="AD121" s="826"/>
      <c r="AE121" s="826"/>
      <c r="AF121" s="831"/>
      <c r="AG121" s="831"/>
      <c r="AH121" s="831"/>
      <c r="AI121" s="831"/>
      <c r="AJ121" s="831"/>
      <c r="AK121" s="831"/>
      <c r="AL121" s="328"/>
      <c r="AM121" s="812"/>
      <c r="AN121" s="813"/>
      <c r="AO121" s="259"/>
      <c r="AP121" s="820"/>
      <c r="AQ121" s="821"/>
      <c r="AR121" s="821"/>
      <c r="AS121" s="821"/>
      <c r="AT121" s="821"/>
      <c r="AU121" s="821"/>
      <c r="AV121" s="821"/>
      <c r="AW121" s="821"/>
      <c r="AX121" s="821"/>
      <c r="AY121" s="821"/>
      <c r="AZ121" s="821"/>
      <c r="BA121" s="821"/>
      <c r="BB121" s="821"/>
      <c r="BC121" s="821"/>
      <c r="BD121" s="821"/>
      <c r="BE121" s="821"/>
      <c r="BF121" s="821"/>
      <c r="BG121" s="821"/>
      <c r="BH121" s="821"/>
      <c r="BI121" s="821"/>
      <c r="BJ121" s="821"/>
      <c r="BK121" s="821"/>
      <c r="BL121" s="821"/>
      <c r="BM121" s="821"/>
      <c r="BN121" s="724"/>
      <c r="BO121" s="724"/>
      <c r="BP121" s="724"/>
      <c r="BQ121" s="724"/>
      <c r="BR121" s="724"/>
      <c r="BS121" s="1098"/>
      <c r="BT121" s="1098"/>
      <c r="BU121" s="724"/>
      <c r="BV121" s="724"/>
      <c r="BW121" s="724"/>
      <c r="BX121" s="724"/>
      <c r="BY121" s="724"/>
      <c r="BZ121" s="834"/>
      <c r="CA121" s="268"/>
      <c r="CB121" s="146"/>
      <c r="CC121" s="146"/>
      <c r="CD121" s="146"/>
      <c r="CE121" s="146"/>
      <c r="CF121" s="146"/>
      <c r="CG121" s="145"/>
      <c r="CH121" s="145"/>
      <c r="CI121" s="50"/>
      <c r="CJ121" s="146"/>
      <c r="CK121" s="146"/>
      <c r="CL121" s="146"/>
      <c r="CM121" s="146"/>
      <c r="CN121" s="146"/>
      <c r="CO121" s="146"/>
      <c r="CP121" s="146"/>
      <c r="CQ121" s="146"/>
      <c r="CR121" s="146"/>
      <c r="CS121" s="146"/>
      <c r="CT121" s="146"/>
      <c r="CU121" s="183"/>
      <c r="CV121" s="183"/>
      <c r="CW121" s="183"/>
      <c r="CX121" s="183"/>
      <c r="CY121" s="183"/>
      <c r="CZ121" s="183"/>
      <c r="DA121" s="183"/>
      <c r="DB121" s="183"/>
      <c r="DC121" s="421"/>
      <c r="DD121" s="421"/>
      <c r="DE121" s="421"/>
      <c r="DF121" s="421"/>
      <c r="DG121" s="421"/>
      <c r="DH121" s="421"/>
      <c r="DI121" s="421"/>
      <c r="DJ121" s="421"/>
      <c r="DK121" s="421"/>
      <c r="DL121" s="421"/>
      <c r="DM121" s="421"/>
      <c r="DN121" s="421"/>
      <c r="DO121" s="421"/>
      <c r="DP121" s="287"/>
      <c r="DQ121" s="287"/>
      <c r="DR121" s="287"/>
      <c r="DS121" s="287"/>
      <c r="DT121" s="287"/>
      <c r="DU121" s="287"/>
      <c r="DV121" s="287"/>
      <c r="DW121" s="287"/>
      <c r="DX121" s="287"/>
      <c r="DY121" s="287"/>
      <c r="DZ121" s="287"/>
      <c r="EA121" s="287"/>
      <c r="EB121" s="287"/>
      <c r="EC121" s="287"/>
      <c r="ED121" s="189"/>
      <c r="EE121" s="189"/>
      <c r="EF121" s="189"/>
      <c r="EG121" s="189"/>
      <c r="EH121" s="189"/>
      <c r="EI121" s="189"/>
      <c r="EJ121" s="189"/>
      <c r="EK121" s="189"/>
      <c r="EL121" s="189"/>
      <c r="EM121" s="189"/>
      <c r="EN121" s="189"/>
      <c r="EO121" s="189"/>
      <c r="EP121" s="189"/>
      <c r="EQ121" s="189"/>
      <c r="ER121" s="189"/>
      <c r="ES121" s="189"/>
      <c r="ET121" s="189"/>
      <c r="EU121" s="189"/>
      <c r="EV121" s="189"/>
      <c r="EW121" s="189"/>
      <c r="EX121" s="147"/>
      <c r="EY121" s="147"/>
      <c r="EZ121" s="147"/>
      <c r="FA121" s="147"/>
      <c r="FB121" s="147"/>
      <c r="FC121" s="147"/>
      <c r="FD121" s="147"/>
      <c r="FE121" s="147"/>
      <c r="FF121" s="147"/>
      <c r="FG121" s="147"/>
      <c r="FH121" s="147"/>
      <c r="FI121" s="147"/>
    </row>
    <row r="122" spans="1:178" s="146" customFormat="1" ht="4.5" customHeight="1">
      <c r="A122" s="6"/>
      <c r="B122" s="259"/>
      <c r="C122" s="259"/>
      <c r="D122" s="259"/>
      <c r="E122" s="259"/>
      <c r="G122" s="262"/>
      <c r="H122" s="262"/>
      <c r="I122" s="262"/>
      <c r="J122" s="262"/>
      <c r="K122" s="262"/>
      <c r="L122" s="262"/>
      <c r="M122" s="262"/>
      <c r="N122" s="262"/>
      <c r="O122" s="827"/>
      <c r="P122" s="827"/>
      <c r="Q122" s="827"/>
      <c r="R122" s="263"/>
      <c r="S122" s="259"/>
      <c r="T122" s="259"/>
      <c r="U122" s="263"/>
      <c r="V122" s="995"/>
      <c r="W122" s="995"/>
      <c r="X122" s="995"/>
      <c r="Y122" s="995"/>
      <c r="Z122" s="995"/>
      <c r="AA122" s="995"/>
      <c r="AB122" s="995"/>
      <c r="AC122" s="995"/>
      <c r="AD122" s="995"/>
      <c r="AE122" s="995"/>
      <c r="AF122" s="995"/>
      <c r="AG122" s="995"/>
      <c r="AH122" s="817"/>
      <c r="AI122" s="817"/>
      <c r="AJ122" s="817"/>
      <c r="AK122" s="263"/>
      <c r="AL122" s="259"/>
      <c r="AM122" s="259"/>
      <c r="AN122" s="264"/>
      <c r="AO122" s="259"/>
      <c r="AP122" s="265"/>
      <c r="AQ122" s="265"/>
      <c r="AR122" s="265"/>
      <c r="AS122" s="266"/>
      <c r="AT122" s="259"/>
      <c r="AU122" s="259"/>
      <c r="AV122" s="267"/>
      <c r="AW122" s="259"/>
      <c r="AX122" s="268"/>
      <c r="AY122" s="268"/>
      <c r="AZ122" s="268"/>
      <c r="BA122" s="268"/>
      <c r="BB122" s="268"/>
      <c r="BC122" s="268"/>
      <c r="BD122" s="268"/>
      <c r="BE122" s="268"/>
      <c r="BF122" s="268"/>
      <c r="BG122" s="268"/>
      <c r="BH122" s="268"/>
      <c r="BI122" s="268"/>
      <c r="BJ122" s="268"/>
      <c r="BK122" s="268"/>
      <c r="BL122" s="268"/>
      <c r="BM122" s="268"/>
      <c r="BN122" s="268"/>
      <c r="BO122" s="268"/>
      <c r="BP122" s="268"/>
      <c r="BQ122" s="268"/>
      <c r="BR122" s="268"/>
      <c r="BS122" s="268"/>
      <c r="BT122" s="268"/>
      <c r="BU122" s="268"/>
      <c r="BV122" s="268"/>
      <c r="BW122" s="268"/>
      <c r="BX122" s="268"/>
      <c r="BY122" s="268"/>
      <c r="BZ122" s="268"/>
      <c r="CA122" s="268"/>
      <c r="CG122" s="145"/>
      <c r="CH122" s="145"/>
      <c r="CI122" s="50"/>
      <c r="CU122" s="183"/>
      <c r="CV122" s="183"/>
      <c r="CW122" s="183"/>
      <c r="CX122" s="183"/>
      <c r="CY122" s="183"/>
      <c r="CZ122" s="183"/>
      <c r="DA122" s="183"/>
      <c r="DB122" s="183"/>
      <c r="DC122" s="421"/>
      <c r="DD122" s="421"/>
      <c r="DE122" s="421"/>
      <c r="DF122" s="421"/>
      <c r="DG122" s="421"/>
      <c r="DH122" s="421"/>
      <c r="DI122" s="421"/>
      <c r="DJ122" s="421"/>
      <c r="DK122" s="421"/>
      <c r="DL122" s="421"/>
      <c r="DM122" s="421"/>
      <c r="DN122" s="421"/>
      <c r="DO122" s="421"/>
      <c r="DP122" s="287"/>
      <c r="DQ122" s="287"/>
      <c r="DR122" s="287"/>
      <c r="DS122" s="287"/>
      <c r="DT122" s="287"/>
      <c r="DU122" s="287"/>
      <c r="DV122" s="287"/>
      <c r="DW122" s="287"/>
      <c r="DX122" s="287"/>
      <c r="DY122" s="287"/>
      <c r="DZ122" s="287"/>
      <c r="EA122" s="287"/>
      <c r="EB122" s="287"/>
      <c r="EC122" s="287"/>
      <c r="ED122" s="189"/>
      <c r="EE122" s="189"/>
      <c r="EF122" s="189"/>
      <c r="EG122" s="189"/>
      <c r="EH122" s="189"/>
      <c r="EI122" s="189"/>
      <c r="EJ122" s="189"/>
      <c r="EK122" s="189"/>
      <c r="EL122" s="189"/>
      <c r="EM122" s="189"/>
      <c r="EN122" s="189"/>
      <c r="EO122" s="189"/>
      <c r="EP122" s="189"/>
      <c r="EQ122" s="189"/>
      <c r="ER122" s="189"/>
      <c r="ES122" s="189"/>
      <c r="ET122" s="189"/>
      <c r="EU122" s="189"/>
      <c r="EV122" s="189"/>
      <c r="EW122" s="189"/>
    </row>
    <row r="123" spans="1:178" s="168" customFormat="1" ht="14.1" customHeight="1">
      <c r="A123" s="50"/>
      <c r="B123" s="298"/>
      <c r="C123" s="1059" t="s">
        <v>69</v>
      </c>
      <c r="D123" s="1052"/>
      <c r="E123" s="1052"/>
      <c r="F123" s="1052"/>
      <c r="G123" s="1052"/>
      <c r="H123" s="1052"/>
      <c r="I123" s="808" t="s">
        <v>70</v>
      </c>
      <c r="J123" s="808"/>
      <c r="K123" s="808"/>
      <c r="L123" s="808"/>
      <c r="M123" s="1052" t="s">
        <v>71</v>
      </c>
      <c r="N123" s="1052"/>
      <c r="O123" s="1055"/>
      <c r="P123" s="1056"/>
      <c r="Q123" s="1056"/>
      <c r="R123" s="1056"/>
      <c r="S123" s="1056"/>
      <c r="T123" s="1056"/>
      <c r="U123" s="1056"/>
      <c r="V123" s="1056"/>
      <c r="W123" s="1056"/>
      <c r="X123" s="1057"/>
      <c r="Y123" s="170"/>
      <c r="Z123" s="636" t="s">
        <v>166</v>
      </c>
      <c r="AA123" s="637"/>
      <c r="AB123" s="637"/>
      <c r="AC123" s="637"/>
      <c r="AD123" s="637"/>
      <c r="AE123" s="637"/>
      <c r="AF123" s="637"/>
      <c r="AG123" s="709" t="s">
        <v>167</v>
      </c>
      <c r="AH123" s="709"/>
      <c r="AI123" s="709"/>
      <c r="AJ123" s="709"/>
      <c r="AK123" s="709"/>
      <c r="AL123" s="709"/>
      <c r="AM123" s="709"/>
      <c r="AN123" s="709"/>
      <c r="AO123" s="170"/>
      <c r="AP123" s="637" t="s">
        <v>72</v>
      </c>
      <c r="AQ123" s="637"/>
      <c r="AR123" s="637"/>
      <c r="AS123" s="637"/>
      <c r="AT123" s="637"/>
      <c r="AU123" s="637"/>
      <c r="AV123" s="637"/>
      <c r="AW123" s="637"/>
      <c r="AX123" s="557" t="s">
        <v>73</v>
      </c>
      <c r="AY123" s="557"/>
      <c r="AZ123" s="557"/>
      <c r="BA123" s="557"/>
      <c r="BB123" s="557"/>
      <c r="BC123" s="557"/>
      <c r="BD123" s="557"/>
      <c r="BE123" s="557"/>
      <c r="BF123" s="557"/>
      <c r="BG123" s="557"/>
      <c r="BH123" s="543" t="s">
        <v>74</v>
      </c>
      <c r="BI123" s="543"/>
      <c r="BJ123" s="543"/>
      <c r="BK123" s="543"/>
      <c r="BL123" s="543"/>
      <c r="BM123" s="543"/>
      <c r="BN123" s="543"/>
      <c r="BO123" s="681" t="s">
        <v>111</v>
      </c>
      <c r="BP123" s="681"/>
      <c r="BQ123" s="681"/>
      <c r="BR123" s="681"/>
      <c r="BS123" s="681"/>
      <c r="BT123" s="681"/>
      <c r="BU123" s="526" t="s">
        <v>110</v>
      </c>
      <c r="BV123" s="526"/>
      <c r="BW123" s="526"/>
      <c r="BX123" s="526"/>
      <c r="BY123" s="526"/>
      <c r="BZ123" s="526"/>
      <c r="CA123" s="286"/>
      <c r="CB123" s="223"/>
      <c r="CC123" s="219"/>
      <c r="CD123" s="219"/>
      <c r="CE123" s="162"/>
      <c r="CF123" s="162"/>
      <c r="CI123" s="50"/>
      <c r="CK123" s="223"/>
      <c r="CL123" s="146"/>
      <c r="CM123" s="170"/>
      <c r="CN123" s="163"/>
      <c r="CO123" s="163"/>
      <c r="CP123" s="163"/>
      <c r="CQ123" s="163"/>
      <c r="CR123" s="163"/>
      <c r="CS123" s="163"/>
      <c r="CT123" s="163"/>
      <c r="CU123" s="183"/>
      <c r="CV123" s="183"/>
      <c r="CW123" s="183"/>
      <c r="CX123" s="183"/>
      <c r="CY123" s="183"/>
      <c r="CZ123" s="183"/>
      <c r="DA123" s="183"/>
      <c r="DB123" s="183"/>
      <c r="DC123" s="421"/>
      <c r="DD123" s="421"/>
      <c r="DE123" s="421"/>
      <c r="DF123" s="421"/>
      <c r="DG123" s="421"/>
      <c r="DH123" s="421"/>
      <c r="DI123" s="421"/>
      <c r="DJ123" s="421"/>
      <c r="DK123" s="421"/>
      <c r="DL123" s="421"/>
      <c r="DM123" s="421"/>
      <c r="DN123" s="421"/>
      <c r="DO123" s="421"/>
      <c r="DP123" s="287"/>
      <c r="DQ123" s="287"/>
      <c r="DR123" s="287"/>
      <c r="DS123" s="287"/>
      <c r="DT123" s="287"/>
      <c r="DU123" s="287"/>
      <c r="DV123" s="287"/>
      <c r="DW123" s="287"/>
      <c r="DX123" s="287"/>
      <c r="DY123" s="287"/>
      <c r="DZ123" s="287"/>
      <c r="EA123" s="287"/>
      <c r="EB123" s="287"/>
      <c r="EC123" s="287"/>
      <c r="ED123" s="189"/>
      <c r="EE123" s="189"/>
      <c r="EF123" s="189"/>
      <c r="EG123" s="189"/>
      <c r="EH123" s="189"/>
      <c r="EI123" s="189"/>
      <c r="EJ123" s="189"/>
      <c r="EK123" s="189"/>
      <c r="EL123" s="189"/>
      <c r="EM123" s="189"/>
      <c r="EN123" s="189"/>
      <c r="EO123" s="189"/>
      <c r="EP123" s="189"/>
      <c r="EQ123" s="189"/>
      <c r="ER123" s="189"/>
      <c r="ES123" s="189"/>
      <c r="ET123" s="189"/>
      <c r="EU123" s="189"/>
      <c r="EV123" s="189"/>
      <c r="EW123" s="189"/>
      <c r="EX123" s="166"/>
      <c r="EY123" s="166"/>
      <c r="EZ123" s="166"/>
      <c r="FA123" s="166"/>
      <c r="FB123" s="166"/>
      <c r="FC123" s="166"/>
      <c r="FD123" s="166"/>
      <c r="FE123" s="166"/>
      <c r="FF123" s="166"/>
      <c r="FG123" s="166"/>
      <c r="FH123" s="166"/>
      <c r="FI123" s="166"/>
      <c r="FJ123" s="167"/>
      <c r="FK123" s="167"/>
      <c r="FL123" s="167"/>
      <c r="FM123" s="167"/>
      <c r="FN123" s="167"/>
      <c r="FO123" s="167"/>
      <c r="FP123" s="167"/>
      <c r="FQ123" s="167"/>
      <c r="FR123" s="167"/>
      <c r="FS123" s="167"/>
      <c r="FT123" s="167"/>
      <c r="FU123" s="167"/>
      <c r="FV123" s="167"/>
    </row>
    <row r="124" spans="1:178" s="168" customFormat="1" ht="15.75" customHeight="1">
      <c r="A124" s="50"/>
      <c r="B124" s="298"/>
      <c r="C124" s="1029"/>
      <c r="D124" s="1030"/>
      <c r="E124" s="1030"/>
      <c r="F124" s="1030"/>
      <c r="G124" s="1030"/>
      <c r="H124" s="1030"/>
      <c r="I124" s="1045" t="s">
        <v>75</v>
      </c>
      <c r="J124" s="1045"/>
      <c r="K124" s="1045"/>
      <c r="L124" s="1045"/>
      <c r="M124" s="784" t="s">
        <v>76</v>
      </c>
      <c r="N124" s="784"/>
      <c r="O124" s="1049"/>
      <c r="P124" s="1050"/>
      <c r="Q124" s="1050"/>
      <c r="R124" s="1050"/>
      <c r="S124" s="1050"/>
      <c r="T124" s="1050"/>
      <c r="U124" s="1050"/>
      <c r="V124" s="1050"/>
      <c r="W124" s="1050"/>
      <c r="X124" s="1051"/>
      <c r="Y124" s="170"/>
      <c r="Z124" s="636"/>
      <c r="AA124" s="637"/>
      <c r="AB124" s="637"/>
      <c r="AC124" s="637"/>
      <c r="AD124" s="637"/>
      <c r="AE124" s="637"/>
      <c r="AF124" s="637"/>
      <c r="AG124" s="709"/>
      <c r="AH124" s="709"/>
      <c r="AI124" s="709"/>
      <c r="AJ124" s="709"/>
      <c r="AK124" s="709"/>
      <c r="AL124" s="709"/>
      <c r="AM124" s="709"/>
      <c r="AN124" s="709"/>
      <c r="AO124" s="170"/>
      <c r="AP124" s="637"/>
      <c r="AQ124" s="637"/>
      <c r="AR124" s="637"/>
      <c r="AS124" s="637"/>
      <c r="AT124" s="637"/>
      <c r="AU124" s="637"/>
      <c r="AV124" s="637"/>
      <c r="AW124" s="637"/>
      <c r="AX124" s="557" t="s">
        <v>78</v>
      </c>
      <c r="AY124" s="557"/>
      <c r="AZ124" s="557"/>
      <c r="BA124" s="557"/>
      <c r="BB124" s="557"/>
      <c r="BC124" s="557"/>
      <c r="BD124" s="557"/>
      <c r="BE124" s="557"/>
      <c r="BF124" s="557"/>
      <c r="BG124" s="557"/>
      <c r="BH124" s="543"/>
      <c r="BI124" s="543"/>
      <c r="BJ124" s="543"/>
      <c r="BK124" s="543"/>
      <c r="BL124" s="543"/>
      <c r="BM124" s="543"/>
      <c r="BN124" s="543"/>
      <c r="BO124" s="681"/>
      <c r="BP124" s="681"/>
      <c r="BQ124" s="681"/>
      <c r="BR124" s="681"/>
      <c r="BS124" s="681"/>
      <c r="BT124" s="681"/>
      <c r="BU124" s="526"/>
      <c r="BV124" s="526"/>
      <c r="BW124" s="526"/>
      <c r="BX124" s="526"/>
      <c r="BY124" s="526"/>
      <c r="BZ124" s="526"/>
      <c r="CA124" s="286"/>
      <c r="CB124" s="223"/>
      <c r="CC124" s="220"/>
      <c r="CD124" s="220"/>
      <c r="CE124" s="162"/>
      <c r="CF124" s="162"/>
      <c r="CI124" s="50"/>
      <c r="CK124" s="223"/>
      <c r="CL124" s="146"/>
      <c r="CM124" s="170"/>
      <c r="CN124" s="163"/>
      <c r="CO124" s="163"/>
      <c r="CP124" s="163"/>
      <c r="CQ124" s="163"/>
      <c r="CR124" s="163"/>
      <c r="CS124" s="163"/>
      <c r="CT124" s="163"/>
      <c r="CU124" s="183"/>
      <c r="CV124" s="183"/>
      <c r="CW124" s="183"/>
      <c r="CX124" s="183"/>
      <c r="CY124" s="183"/>
      <c r="CZ124" s="183"/>
      <c r="DA124" s="183"/>
      <c r="DB124" s="183"/>
      <c r="DC124" s="421"/>
      <c r="DD124" s="421"/>
      <c r="DE124" s="421"/>
      <c r="DF124" s="421"/>
      <c r="DG124" s="421"/>
      <c r="DH124" s="421"/>
      <c r="DI124" s="421"/>
      <c r="DJ124" s="421"/>
      <c r="DK124" s="421"/>
      <c r="DL124" s="421"/>
      <c r="DM124" s="421"/>
      <c r="DN124" s="421"/>
      <c r="DO124" s="421"/>
      <c r="DP124" s="287"/>
      <c r="DQ124" s="287"/>
      <c r="DR124" s="287"/>
      <c r="DS124" s="287"/>
      <c r="DT124" s="287"/>
      <c r="DU124" s="287"/>
      <c r="DV124" s="287"/>
      <c r="DW124" s="287"/>
      <c r="DX124" s="287"/>
      <c r="DY124" s="287"/>
      <c r="DZ124" s="287"/>
      <c r="EA124" s="287"/>
      <c r="EB124" s="287"/>
      <c r="EC124" s="287"/>
      <c r="ED124" s="189"/>
      <c r="EE124" s="189"/>
      <c r="EF124" s="189"/>
      <c r="EG124" s="189"/>
      <c r="EH124" s="189"/>
      <c r="EI124" s="189"/>
      <c r="EJ124" s="189"/>
      <c r="EK124" s="189"/>
      <c r="EL124" s="189"/>
      <c r="EM124" s="189"/>
      <c r="EN124" s="189"/>
      <c r="EO124" s="189"/>
      <c r="EP124" s="189"/>
      <c r="EQ124" s="189"/>
      <c r="ER124" s="189"/>
      <c r="ES124" s="189"/>
      <c r="ET124" s="189"/>
      <c r="EU124" s="189"/>
      <c r="EV124" s="189"/>
      <c r="EW124" s="189"/>
      <c r="EX124" s="166"/>
      <c r="EY124" s="166"/>
      <c r="EZ124" s="166"/>
      <c r="FA124" s="166"/>
      <c r="FB124" s="166"/>
      <c r="FC124" s="166"/>
      <c r="FD124" s="166"/>
      <c r="FE124" s="166"/>
      <c r="FF124" s="166"/>
      <c r="FG124" s="166"/>
      <c r="FH124" s="166"/>
      <c r="FI124" s="166"/>
      <c r="FJ124" s="167"/>
      <c r="FK124" s="167"/>
      <c r="FL124" s="167"/>
      <c r="FM124" s="167"/>
      <c r="FN124" s="167"/>
      <c r="FO124" s="167"/>
      <c r="FP124" s="167"/>
      <c r="FQ124" s="167"/>
      <c r="FR124" s="167"/>
      <c r="FS124" s="167"/>
      <c r="FT124" s="167"/>
      <c r="FU124" s="167"/>
      <c r="FV124" s="167"/>
    </row>
    <row r="125" spans="1:178" s="168" customFormat="1" ht="14.1" customHeight="1">
      <c r="A125" s="50"/>
      <c r="B125" s="299"/>
      <c r="C125" s="1031"/>
      <c r="D125" s="1032"/>
      <c r="E125" s="1032"/>
      <c r="F125" s="1032"/>
      <c r="G125" s="1032"/>
      <c r="H125" s="1032"/>
      <c r="I125" s="784" t="s">
        <v>79</v>
      </c>
      <c r="J125" s="784"/>
      <c r="K125" s="784"/>
      <c r="L125" s="784"/>
      <c r="M125" s="784" t="s">
        <v>77</v>
      </c>
      <c r="N125" s="784"/>
      <c r="O125" s="1049"/>
      <c r="P125" s="1050"/>
      <c r="Q125" s="1050"/>
      <c r="R125" s="1050"/>
      <c r="S125" s="1050"/>
      <c r="T125" s="1050"/>
      <c r="U125" s="1050"/>
      <c r="V125" s="1050"/>
      <c r="W125" s="1050"/>
      <c r="X125" s="1051"/>
      <c r="Y125" s="170"/>
      <c r="Z125" s="636"/>
      <c r="AA125" s="637"/>
      <c r="AB125" s="637"/>
      <c r="AC125" s="637"/>
      <c r="AD125" s="637"/>
      <c r="AE125" s="637"/>
      <c r="AF125" s="637"/>
      <c r="AG125" s="709"/>
      <c r="AH125" s="709"/>
      <c r="AI125" s="709"/>
      <c r="AJ125" s="709"/>
      <c r="AK125" s="709"/>
      <c r="AL125" s="709"/>
      <c r="AM125" s="709"/>
      <c r="AN125" s="709"/>
      <c r="AO125" s="170"/>
      <c r="AP125" s="637"/>
      <c r="AQ125" s="637"/>
      <c r="AR125" s="637"/>
      <c r="AS125" s="637"/>
      <c r="AT125" s="637"/>
      <c r="AU125" s="637"/>
      <c r="AV125" s="637"/>
      <c r="AW125" s="637"/>
      <c r="AX125" s="552" t="s">
        <v>80</v>
      </c>
      <c r="AY125" s="552"/>
      <c r="AZ125" s="552"/>
      <c r="BA125" s="552"/>
      <c r="BB125" s="552"/>
      <c r="BC125" s="552"/>
      <c r="BD125" s="552"/>
      <c r="BE125" s="552"/>
      <c r="BF125" s="552"/>
      <c r="BG125" s="552"/>
      <c r="BH125" s="543"/>
      <c r="BI125" s="543"/>
      <c r="BJ125" s="543"/>
      <c r="BK125" s="543"/>
      <c r="BL125" s="543"/>
      <c r="BM125" s="543"/>
      <c r="BN125" s="543"/>
      <c r="BO125" s="681"/>
      <c r="BP125" s="681"/>
      <c r="BQ125" s="681"/>
      <c r="BR125" s="681"/>
      <c r="BS125" s="681"/>
      <c r="BT125" s="681"/>
      <c r="BU125" s="526"/>
      <c r="BV125" s="526"/>
      <c r="BW125" s="526"/>
      <c r="BX125" s="526"/>
      <c r="BY125" s="526"/>
      <c r="BZ125" s="526"/>
      <c r="CA125" s="286"/>
      <c r="CB125" s="223"/>
      <c r="CC125" s="220"/>
      <c r="CD125" s="220"/>
      <c r="CE125" s="162"/>
      <c r="CF125" s="162"/>
      <c r="CI125" s="50"/>
      <c r="CK125" s="223"/>
      <c r="CL125" s="146"/>
      <c r="CM125" s="170"/>
      <c r="CN125" s="174"/>
      <c r="CO125" s="174"/>
      <c r="CP125" s="174"/>
      <c r="CQ125" s="174"/>
      <c r="CR125" s="174"/>
      <c r="CS125" s="428"/>
      <c r="CT125" s="428"/>
      <c r="CU125" s="183"/>
      <c r="CV125" s="183"/>
      <c r="CW125" s="183"/>
      <c r="CX125" s="183"/>
      <c r="CY125" s="183"/>
      <c r="CZ125" s="183"/>
      <c r="DA125" s="183"/>
      <c r="DB125" s="183"/>
      <c r="DC125" s="421"/>
      <c r="DD125" s="421"/>
      <c r="DE125" s="421"/>
      <c r="DF125" s="421"/>
      <c r="DG125" s="421"/>
      <c r="DH125" s="421"/>
      <c r="DI125" s="421"/>
      <c r="DJ125" s="421"/>
      <c r="DK125" s="421"/>
      <c r="DL125" s="421"/>
      <c r="DM125" s="421"/>
      <c r="DN125" s="421"/>
      <c r="DO125" s="421"/>
      <c r="DP125" s="428"/>
      <c r="DQ125" s="428"/>
      <c r="DR125" s="428"/>
      <c r="DS125" s="428"/>
      <c r="DT125" s="430"/>
      <c r="DU125" s="162"/>
      <c r="DV125" s="162"/>
      <c r="DW125" s="162"/>
      <c r="DX125" s="162"/>
      <c r="DY125" s="162"/>
      <c r="DZ125" s="162"/>
      <c r="EA125" s="162"/>
      <c r="EB125" s="162"/>
      <c r="EC125" s="430"/>
      <c r="ED125" s="165"/>
      <c r="EE125" s="165"/>
      <c r="EF125" s="171"/>
      <c r="EG125" s="171"/>
      <c r="EH125" s="171"/>
      <c r="EI125" s="171"/>
      <c r="EJ125" s="171"/>
      <c r="EK125" s="166"/>
      <c r="EL125" s="166"/>
      <c r="EM125" s="166"/>
      <c r="EN125" s="166"/>
      <c r="EO125" s="166"/>
      <c r="EP125" s="166"/>
      <c r="EQ125" s="166"/>
      <c r="ER125" s="166"/>
      <c r="ES125" s="166"/>
      <c r="ET125" s="166"/>
      <c r="EU125" s="166"/>
      <c r="EV125" s="166"/>
      <c r="EW125" s="166"/>
      <c r="EX125" s="166"/>
      <c r="EY125" s="166"/>
      <c r="EZ125" s="166"/>
      <c r="FA125" s="166"/>
      <c r="FB125" s="166"/>
      <c r="FC125" s="166"/>
      <c r="FD125" s="166"/>
      <c r="FE125" s="166"/>
      <c r="FF125" s="166"/>
      <c r="FG125" s="166"/>
      <c r="FH125" s="166"/>
      <c r="FI125" s="166"/>
      <c r="FJ125" s="167"/>
      <c r="FK125" s="167"/>
      <c r="FL125" s="167"/>
      <c r="FM125" s="167"/>
      <c r="FN125" s="167"/>
      <c r="FO125" s="167"/>
      <c r="FP125" s="167"/>
      <c r="FQ125" s="167"/>
      <c r="FR125" s="167"/>
      <c r="FS125" s="167"/>
      <c r="FT125" s="167"/>
      <c r="FU125" s="167"/>
      <c r="FV125" s="167"/>
    </row>
    <row r="126" spans="1:178" s="168" customFormat="1" ht="14.1" customHeight="1">
      <c r="A126" s="50"/>
      <c r="B126" s="299"/>
      <c r="C126" s="1031"/>
      <c r="D126" s="1032"/>
      <c r="E126" s="1032"/>
      <c r="F126" s="1032"/>
      <c r="G126" s="1032"/>
      <c r="H126" s="1032"/>
      <c r="I126" s="1058" t="s">
        <v>81</v>
      </c>
      <c r="J126" s="1058"/>
      <c r="K126" s="1058"/>
      <c r="L126" s="1058"/>
      <c r="M126" s="329"/>
      <c r="N126" s="330"/>
      <c r="O126" s="1049" t="s">
        <v>118</v>
      </c>
      <c r="P126" s="1050"/>
      <c r="Q126" s="1050"/>
      <c r="R126" s="1050"/>
      <c r="S126" s="1050"/>
      <c r="T126" s="1050"/>
      <c r="U126" s="1050"/>
      <c r="V126" s="1050"/>
      <c r="W126" s="1050"/>
      <c r="X126" s="1051"/>
      <c r="Y126" s="170"/>
      <c r="Z126" s="636"/>
      <c r="AA126" s="637"/>
      <c r="AB126" s="637"/>
      <c r="AC126" s="637"/>
      <c r="AD126" s="637"/>
      <c r="AE126" s="637"/>
      <c r="AF126" s="637"/>
      <c r="AG126" s="709"/>
      <c r="AH126" s="709"/>
      <c r="AI126" s="709"/>
      <c r="AJ126" s="709"/>
      <c r="AK126" s="709"/>
      <c r="AL126" s="709"/>
      <c r="AM126" s="709"/>
      <c r="AN126" s="709"/>
      <c r="AO126" s="170"/>
      <c r="AP126" s="637"/>
      <c r="AQ126" s="637"/>
      <c r="AR126" s="637"/>
      <c r="AS126" s="637"/>
      <c r="AT126" s="637"/>
      <c r="AU126" s="637"/>
      <c r="AV126" s="637"/>
      <c r="AW126" s="637"/>
      <c r="AX126" s="1104" t="s">
        <v>82</v>
      </c>
      <c r="AY126" s="1104"/>
      <c r="AZ126" s="1104"/>
      <c r="BA126" s="1104"/>
      <c r="BB126" s="1104"/>
      <c r="BC126" s="1104"/>
      <c r="BD126" s="1104"/>
      <c r="BE126" s="1104"/>
      <c r="BF126" s="1104"/>
      <c r="BG126" s="1104"/>
      <c r="BH126" s="543"/>
      <c r="BI126" s="543"/>
      <c r="BJ126" s="543"/>
      <c r="BK126" s="543"/>
      <c r="BL126" s="543"/>
      <c r="BM126" s="543"/>
      <c r="BN126" s="543"/>
      <c r="BO126" s="681"/>
      <c r="BP126" s="681"/>
      <c r="BQ126" s="681"/>
      <c r="BR126" s="681"/>
      <c r="BS126" s="681"/>
      <c r="BT126" s="681"/>
      <c r="BU126" s="526"/>
      <c r="BV126" s="526"/>
      <c r="BW126" s="526"/>
      <c r="BX126" s="526"/>
      <c r="BY126" s="526"/>
      <c r="BZ126" s="526"/>
      <c r="CA126" s="286"/>
      <c r="CB126" s="223"/>
      <c r="CC126" s="220"/>
      <c r="CD126" s="220"/>
      <c r="CE126" s="162"/>
      <c r="CF126" s="162"/>
      <c r="CI126" s="50"/>
      <c r="CK126" s="223"/>
      <c r="CL126" s="146"/>
      <c r="CM126" s="170"/>
      <c r="CN126" s="174"/>
      <c r="CO126" s="174"/>
      <c r="CP126" s="174"/>
      <c r="CQ126" s="174"/>
      <c r="CR126" s="174"/>
      <c r="CS126" s="188"/>
      <c r="CT126" s="188"/>
      <c r="CU126" s="183"/>
      <c r="CV126" s="183"/>
      <c r="CW126" s="183"/>
      <c r="CX126" s="183"/>
      <c r="CY126" s="183"/>
      <c r="CZ126" s="183"/>
      <c r="DA126" s="183"/>
      <c r="DB126" s="183"/>
      <c r="DC126" s="421"/>
      <c r="DD126" s="421"/>
      <c r="DE126" s="421"/>
      <c r="DF126" s="421"/>
      <c r="DG126" s="421"/>
      <c r="DH126" s="421"/>
      <c r="DI126" s="421"/>
      <c r="DJ126" s="421"/>
      <c r="DK126" s="421"/>
      <c r="DL126" s="421"/>
      <c r="DM126" s="421"/>
      <c r="DN126" s="421"/>
      <c r="DO126" s="421"/>
      <c r="DP126" s="188"/>
      <c r="DQ126" s="188"/>
      <c r="DR126" s="188"/>
      <c r="DS126" s="188"/>
      <c r="DT126" s="430"/>
      <c r="DU126" s="162"/>
      <c r="DV126" s="162"/>
      <c r="DW126" s="162"/>
      <c r="DX126" s="162"/>
      <c r="DY126" s="162"/>
      <c r="DZ126" s="162"/>
      <c r="EA126" s="162"/>
      <c r="EB126" s="162"/>
      <c r="EC126" s="430"/>
      <c r="ED126" s="165"/>
      <c r="EE126" s="165"/>
      <c r="EF126" s="171"/>
      <c r="EG126" s="171"/>
      <c r="EH126" s="171"/>
      <c r="EI126" s="171"/>
      <c r="EJ126" s="171"/>
      <c r="EK126" s="166"/>
      <c r="EL126" s="166"/>
      <c r="EM126" s="166"/>
      <c r="EN126" s="166"/>
      <c r="EO126" s="166"/>
      <c r="EP126" s="166"/>
      <c r="EQ126" s="166"/>
      <c r="ER126" s="166"/>
      <c r="ES126" s="166"/>
      <c r="ET126" s="166"/>
      <c r="EU126" s="166"/>
      <c r="EV126" s="166"/>
      <c r="EW126" s="166"/>
      <c r="EX126" s="166"/>
      <c r="EY126" s="166"/>
      <c r="EZ126" s="166"/>
      <c r="FA126" s="166"/>
      <c r="FB126" s="166"/>
      <c r="FC126" s="166"/>
      <c r="FD126" s="166"/>
      <c r="FE126" s="166"/>
      <c r="FF126" s="166"/>
      <c r="FG126" s="166"/>
      <c r="FH126" s="166"/>
      <c r="FI126" s="166"/>
      <c r="FJ126" s="167"/>
      <c r="FK126" s="167"/>
      <c r="FL126" s="167"/>
      <c r="FM126" s="167"/>
      <c r="FN126" s="167"/>
      <c r="FO126" s="167"/>
      <c r="FP126" s="167"/>
      <c r="FQ126" s="167"/>
      <c r="FR126" s="167"/>
      <c r="FS126" s="167"/>
      <c r="FT126" s="167"/>
      <c r="FU126" s="167"/>
      <c r="FV126" s="167"/>
    </row>
    <row r="127" spans="1:178" s="168" customFormat="1" ht="16.5" customHeight="1">
      <c r="A127" s="50"/>
      <c r="B127" s="299"/>
      <c r="C127" s="1033"/>
      <c r="D127" s="1034"/>
      <c r="E127" s="1034"/>
      <c r="F127" s="1034"/>
      <c r="G127" s="1034"/>
      <c r="H127" s="1034"/>
      <c r="I127" s="1036" t="s">
        <v>5</v>
      </c>
      <c r="J127" s="1036"/>
      <c r="K127" s="1036"/>
      <c r="L127" s="1036"/>
      <c r="M127" s="436"/>
      <c r="N127" s="331"/>
      <c r="O127" s="1026"/>
      <c r="P127" s="1027"/>
      <c r="Q127" s="1027"/>
      <c r="R127" s="1027"/>
      <c r="S127" s="1027"/>
      <c r="T127" s="1027"/>
      <c r="U127" s="1027"/>
      <c r="V127" s="1027"/>
      <c r="W127" s="1027"/>
      <c r="X127" s="1028"/>
      <c r="Y127" s="170"/>
      <c r="Z127" s="636"/>
      <c r="AA127" s="637"/>
      <c r="AB127" s="637"/>
      <c r="AC127" s="637"/>
      <c r="AD127" s="637"/>
      <c r="AE127" s="637"/>
      <c r="AF127" s="637"/>
      <c r="AG127" s="709"/>
      <c r="AH127" s="709"/>
      <c r="AI127" s="709"/>
      <c r="AJ127" s="709"/>
      <c r="AK127" s="709"/>
      <c r="AL127" s="709"/>
      <c r="AM127" s="709"/>
      <c r="AN127" s="709"/>
      <c r="AO127" s="170"/>
      <c r="AP127" s="637"/>
      <c r="AQ127" s="637"/>
      <c r="AR127" s="637"/>
      <c r="AS127" s="637"/>
      <c r="AT127" s="637"/>
      <c r="AU127" s="637"/>
      <c r="AV127" s="637"/>
      <c r="AW127" s="637"/>
      <c r="AX127" s="1104" t="s">
        <v>83</v>
      </c>
      <c r="AY127" s="1104"/>
      <c r="AZ127" s="1104"/>
      <c r="BA127" s="1104"/>
      <c r="BB127" s="1104"/>
      <c r="BC127" s="1104"/>
      <c r="BD127" s="1104"/>
      <c r="BE127" s="1104"/>
      <c r="BF127" s="1104"/>
      <c r="BG127" s="1104"/>
      <c r="BH127" s="543"/>
      <c r="BI127" s="543"/>
      <c r="BJ127" s="543"/>
      <c r="BK127" s="543"/>
      <c r="BL127" s="543"/>
      <c r="BM127" s="543"/>
      <c r="BN127" s="543"/>
      <c r="BO127" s="681"/>
      <c r="BP127" s="681"/>
      <c r="BQ127" s="681"/>
      <c r="BR127" s="681"/>
      <c r="BS127" s="681"/>
      <c r="BT127" s="681"/>
      <c r="BU127" s="526"/>
      <c r="BV127" s="526"/>
      <c r="BW127" s="526"/>
      <c r="BX127" s="526"/>
      <c r="BY127" s="526"/>
      <c r="BZ127" s="526"/>
      <c r="CA127" s="286"/>
      <c r="CB127" s="223"/>
      <c r="CC127" s="221"/>
      <c r="CD127" s="221"/>
      <c r="CE127" s="176"/>
      <c r="CF127" s="176"/>
      <c r="CI127" s="50"/>
      <c r="CK127" s="223"/>
      <c r="CL127" s="178"/>
      <c r="CM127" s="170"/>
      <c r="CN127" s="177"/>
      <c r="CO127" s="177"/>
      <c r="CP127" s="177"/>
      <c r="CQ127" s="177"/>
      <c r="CR127" s="177"/>
      <c r="CS127" s="177"/>
      <c r="CT127" s="177"/>
      <c r="CU127" s="183"/>
      <c r="CV127" s="183"/>
      <c r="CW127" s="183"/>
      <c r="CX127" s="183"/>
      <c r="CY127" s="183"/>
      <c r="CZ127" s="183"/>
      <c r="DA127" s="183"/>
      <c r="DB127" s="183"/>
      <c r="DC127" s="421"/>
      <c r="DD127" s="421"/>
      <c r="DE127" s="421"/>
      <c r="DF127" s="421"/>
      <c r="DG127" s="421"/>
      <c r="DH127" s="421"/>
      <c r="DI127" s="421"/>
      <c r="DJ127" s="421"/>
      <c r="DK127" s="421"/>
      <c r="DL127" s="421"/>
      <c r="DM127" s="421"/>
      <c r="DN127" s="421"/>
      <c r="DO127" s="421"/>
      <c r="DP127" s="177"/>
      <c r="DQ127" s="177"/>
      <c r="DR127" s="177"/>
      <c r="DS127" s="177"/>
      <c r="DT127" s="177"/>
      <c r="DU127" s="177"/>
      <c r="DV127" s="177"/>
      <c r="DW127" s="177"/>
      <c r="DX127" s="177"/>
      <c r="DY127" s="177"/>
      <c r="DZ127" s="177"/>
      <c r="EA127" s="177"/>
      <c r="EB127" s="177"/>
      <c r="EC127" s="430"/>
      <c r="ED127" s="165"/>
      <c r="EE127" s="165"/>
      <c r="EF127" s="171"/>
      <c r="EG127" s="171"/>
      <c r="EH127" s="171"/>
      <c r="EI127" s="171"/>
      <c r="EJ127" s="171"/>
      <c r="EK127" s="166"/>
      <c r="EL127" s="166"/>
      <c r="EM127" s="166"/>
      <c r="EN127" s="166"/>
      <c r="EO127" s="166"/>
      <c r="EP127" s="166"/>
      <c r="EQ127" s="166"/>
      <c r="ER127" s="166"/>
      <c r="ES127" s="166"/>
      <c r="ET127" s="166"/>
      <c r="EU127" s="166"/>
      <c r="EV127" s="166"/>
      <c r="EW127" s="166"/>
      <c r="EX127" s="166"/>
      <c r="EY127" s="166"/>
      <c r="EZ127" s="166"/>
      <c r="FA127" s="166"/>
      <c r="FB127" s="166"/>
      <c r="FC127" s="166"/>
      <c r="FD127" s="166"/>
      <c r="FE127" s="166"/>
      <c r="FF127" s="166"/>
      <c r="FG127" s="166"/>
      <c r="FH127" s="166"/>
      <c r="FI127" s="166"/>
      <c r="FJ127" s="167"/>
      <c r="FK127" s="167"/>
      <c r="FL127" s="167"/>
      <c r="FM127" s="167"/>
      <c r="FN127" s="167"/>
      <c r="FO127" s="167"/>
      <c r="FP127" s="167"/>
      <c r="FQ127" s="167"/>
      <c r="FR127" s="167"/>
      <c r="FS127" s="167"/>
      <c r="FT127" s="167"/>
      <c r="FU127" s="167"/>
      <c r="FV127" s="167"/>
    </row>
    <row r="128" spans="1:178" s="168" customFormat="1" ht="18" customHeight="1">
      <c r="A128" s="50"/>
      <c r="B128" s="300"/>
      <c r="C128" s="832" t="s">
        <v>84</v>
      </c>
      <c r="D128" s="832"/>
      <c r="E128" s="832"/>
      <c r="F128" s="832"/>
      <c r="G128" s="832"/>
      <c r="H128" s="832"/>
      <c r="I128" s="832" t="s">
        <v>85</v>
      </c>
      <c r="J128" s="832"/>
      <c r="K128" s="832"/>
      <c r="L128" s="832"/>
      <c r="M128" s="832" t="s">
        <v>86</v>
      </c>
      <c r="N128" s="832"/>
      <c r="O128" s="832" t="s">
        <v>87</v>
      </c>
      <c r="P128" s="832"/>
      <c r="Q128" s="832"/>
      <c r="R128" s="832"/>
      <c r="S128" s="832"/>
      <c r="T128" s="832"/>
      <c r="U128" s="832"/>
      <c r="V128" s="832"/>
      <c r="W128" s="832"/>
      <c r="X128" s="832"/>
      <c r="Y128" s="260"/>
      <c r="Z128" s="634" t="s">
        <v>88</v>
      </c>
      <c r="AA128" s="635"/>
      <c r="AB128" s="635"/>
      <c r="AC128" s="635"/>
      <c r="AD128" s="635"/>
      <c r="AE128" s="635"/>
      <c r="AF128" s="635"/>
      <c r="AG128" s="635" t="s">
        <v>89</v>
      </c>
      <c r="AH128" s="635"/>
      <c r="AI128" s="635"/>
      <c r="AJ128" s="635"/>
      <c r="AK128" s="635"/>
      <c r="AL128" s="635"/>
      <c r="AM128" s="635"/>
      <c r="AN128" s="635"/>
      <c r="AO128" s="260"/>
      <c r="AP128" s="635" t="s">
        <v>90</v>
      </c>
      <c r="AQ128" s="635"/>
      <c r="AR128" s="635"/>
      <c r="AS128" s="635"/>
      <c r="AT128" s="635"/>
      <c r="AU128" s="635"/>
      <c r="AV128" s="635"/>
      <c r="AW128" s="635"/>
      <c r="AX128" s="635" t="s">
        <v>91</v>
      </c>
      <c r="AY128" s="635"/>
      <c r="AZ128" s="635"/>
      <c r="BA128" s="635"/>
      <c r="BB128" s="635"/>
      <c r="BC128" s="635"/>
      <c r="BD128" s="635"/>
      <c r="BE128" s="635"/>
      <c r="BF128" s="635"/>
      <c r="BG128" s="635"/>
      <c r="BH128" s="682" t="s">
        <v>92</v>
      </c>
      <c r="BI128" s="682"/>
      <c r="BJ128" s="682"/>
      <c r="BK128" s="682"/>
      <c r="BL128" s="682"/>
      <c r="BM128" s="682"/>
      <c r="BN128" s="682"/>
      <c r="BO128" s="635" t="s">
        <v>93</v>
      </c>
      <c r="BP128" s="635"/>
      <c r="BQ128" s="635"/>
      <c r="BR128" s="635"/>
      <c r="BS128" s="635"/>
      <c r="BT128" s="635"/>
      <c r="BU128" s="635" t="s">
        <v>94</v>
      </c>
      <c r="BV128" s="635"/>
      <c r="BW128" s="635"/>
      <c r="BX128" s="635"/>
      <c r="BY128" s="635"/>
      <c r="BZ128" s="635"/>
      <c r="CA128" s="296"/>
      <c r="CB128" s="223"/>
      <c r="CC128" s="222"/>
      <c r="CD128" s="222"/>
      <c r="CE128" s="182"/>
      <c r="CF128" s="182"/>
      <c r="CI128" s="50"/>
      <c r="CK128" s="223"/>
      <c r="CL128" s="145"/>
      <c r="CM128" s="145"/>
      <c r="CN128" s="188"/>
      <c r="CO128" s="188"/>
      <c r="CP128" s="188"/>
      <c r="CQ128" s="188"/>
      <c r="CR128" s="188"/>
      <c r="CS128" s="429"/>
      <c r="CT128" s="429"/>
      <c r="CU128" s="183"/>
      <c r="CV128" s="183"/>
      <c r="CW128" s="183"/>
      <c r="CX128" s="183"/>
      <c r="CY128" s="183"/>
      <c r="CZ128" s="183"/>
      <c r="DA128" s="183"/>
      <c r="DB128" s="183"/>
      <c r="DC128" s="421"/>
      <c r="DD128" s="421"/>
      <c r="DE128" s="421"/>
      <c r="DF128" s="421"/>
      <c r="DG128" s="421"/>
      <c r="DH128" s="421"/>
      <c r="DI128" s="421"/>
      <c r="DJ128" s="421"/>
      <c r="DK128" s="421"/>
      <c r="DL128" s="421"/>
      <c r="DM128" s="421"/>
      <c r="DN128" s="421"/>
      <c r="DO128" s="421"/>
      <c r="DP128" s="429"/>
      <c r="DQ128" s="429"/>
      <c r="DR128" s="429"/>
      <c r="DS128" s="429"/>
      <c r="DT128" s="288"/>
      <c r="DU128" s="288"/>
      <c r="DV128" s="288"/>
      <c r="DW128" s="288"/>
      <c r="DX128" s="288"/>
      <c r="DY128" s="288"/>
      <c r="DZ128" s="288"/>
      <c r="EA128" s="288"/>
      <c r="EB128" s="288"/>
      <c r="EC128" s="177"/>
      <c r="ED128" s="179"/>
      <c r="EE128" s="179"/>
      <c r="EF128" s="185"/>
      <c r="EG128" s="185"/>
      <c r="EH128" s="185"/>
      <c r="EI128" s="185"/>
      <c r="EJ128" s="185"/>
      <c r="EK128" s="166"/>
      <c r="EL128" s="166"/>
      <c r="EM128" s="166"/>
      <c r="EN128" s="166"/>
      <c r="EO128" s="166"/>
      <c r="EP128" s="166"/>
      <c r="EQ128" s="166"/>
      <c r="ER128" s="166"/>
      <c r="ES128" s="166"/>
      <c r="ET128" s="166"/>
      <c r="EU128" s="166"/>
      <c r="EV128" s="166"/>
      <c r="EW128" s="166"/>
      <c r="EX128" s="166"/>
      <c r="EY128" s="166"/>
      <c r="EZ128" s="166"/>
      <c r="FA128" s="166"/>
      <c r="FB128" s="166"/>
      <c r="FC128" s="166"/>
      <c r="FD128" s="166"/>
      <c r="FE128" s="166"/>
      <c r="FF128" s="166"/>
      <c r="FG128" s="166"/>
      <c r="FH128" s="166"/>
      <c r="FI128" s="166"/>
      <c r="FJ128" s="167"/>
      <c r="FK128" s="167"/>
      <c r="FL128" s="167"/>
      <c r="FM128" s="167"/>
      <c r="FN128" s="167"/>
      <c r="FO128" s="167"/>
      <c r="FP128" s="167"/>
      <c r="FQ128" s="167"/>
      <c r="FR128" s="167"/>
      <c r="FS128" s="167"/>
      <c r="FT128" s="167"/>
      <c r="FU128" s="167"/>
      <c r="FV128" s="167"/>
    </row>
    <row r="129" spans="1:179" s="168" customFormat="1" ht="18" customHeight="1">
      <c r="A129" s="50"/>
      <c r="B129" s="301">
        <v>1</v>
      </c>
      <c r="C129" s="910" t="str">
        <f t="shared" ref="C129:C137" si="5">IF(C72="","",C72)</f>
        <v/>
      </c>
      <c r="D129" s="910"/>
      <c r="E129" s="910"/>
      <c r="F129" s="910"/>
      <c r="G129" s="910"/>
      <c r="H129" s="910"/>
      <c r="I129" s="504" t="str">
        <f t="shared" ref="I129:I137" si="6">IF(I72=0,"",I72)</f>
        <v/>
      </c>
      <c r="J129" s="504"/>
      <c r="K129" s="504"/>
      <c r="L129" s="504"/>
      <c r="M129" s="688" t="str">
        <f>IF(M72="","",M72)</f>
        <v/>
      </c>
      <c r="N129" s="688"/>
      <c r="O129" s="505" t="str">
        <f t="shared" ref="O129:O137" si="7">+IF(O72="","",O72)</f>
        <v/>
      </c>
      <c r="P129" s="505"/>
      <c r="Q129" s="505"/>
      <c r="R129" s="505"/>
      <c r="S129" s="505"/>
      <c r="T129" s="505"/>
      <c r="U129" s="505"/>
      <c r="V129" s="505"/>
      <c r="W129" s="505"/>
      <c r="X129" s="505"/>
      <c r="Y129" s="261"/>
      <c r="Z129" s="684" t="str">
        <f t="shared" ref="Z129:Z137" si="8">IF(Z72=0,"",Z72)</f>
        <v/>
      </c>
      <c r="AA129" s="685"/>
      <c r="AB129" s="685"/>
      <c r="AC129" s="685"/>
      <c r="AD129" s="685"/>
      <c r="AE129" s="685"/>
      <c r="AF129" s="685"/>
      <c r="AG129" s="508" t="str">
        <f t="shared" ref="AG129:AG137" si="9">IF(AG72=0,"",AG72)</f>
        <v/>
      </c>
      <c r="AH129" s="508"/>
      <c r="AI129" s="508"/>
      <c r="AJ129" s="508"/>
      <c r="AK129" s="508"/>
      <c r="AL129" s="508"/>
      <c r="AM129" s="508"/>
      <c r="AN129" s="508"/>
      <c r="AO129" s="261"/>
      <c r="AP129" s="521" t="str">
        <f t="shared" ref="AP129:AP137" si="10">IF(AP72=0,"",AP72)</f>
        <v/>
      </c>
      <c r="AQ129" s="521"/>
      <c r="AR129" s="521"/>
      <c r="AS129" s="521"/>
      <c r="AT129" s="521"/>
      <c r="AU129" s="521"/>
      <c r="AV129" s="521"/>
      <c r="AW129" s="521"/>
      <c r="AX129" s="558" t="str">
        <f t="shared" ref="AX129:AX137" si="11">IF(AX72="","",AX72)</f>
        <v/>
      </c>
      <c r="AY129" s="558"/>
      <c r="AZ129" s="558"/>
      <c r="BA129" s="558"/>
      <c r="BB129" s="558"/>
      <c r="BC129" s="558"/>
      <c r="BD129" s="558"/>
      <c r="BE129" s="558"/>
      <c r="BF129" s="558"/>
      <c r="BG129" s="558"/>
      <c r="BH129" s="559" t="str">
        <f t="shared" ref="BH129:BH137" si="12">IF(BH72="","",BH72)</f>
        <v/>
      </c>
      <c r="BI129" s="559"/>
      <c r="BJ129" s="559"/>
      <c r="BK129" s="559"/>
      <c r="BL129" s="559"/>
      <c r="BM129" s="559"/>
      <c r="BN129" s="559"/>
      <c r="BO129" s="683" t="str">
        <f t="shared" ref="BO129:BO137" si="13">IF(BO72="","",BO72)</f>
        <v/>
      </c>
      <c r="BP129" s="683"/>
      <c r="BQ129" s="683"/>
      <c r="BR129" s="683"/>
      <c r="BS129" s="683"/>
      <c r="BT129" s="683"/>
      <c r="BU129" s="459" t="str">
        <f t="shared" ref="BU129:BU137" si="14">IF(BU72="","",BU72)</f>
        <v/>
      </c>
      <c r="BV129" s="459"/>
      <c r="BW129" s="459"/>
      <c r="BX129" s="459"/>
      <c r="BY129" s="459"/>
      <c r="BZ129" s="459"/>
      <c r="CA129" s="297"/>
      <c r="CB129" s="223"/>
      <c r="CC129" s="222"/>
      <c r="CD129" s="222"/>
      <c r="CE129" s="182"/>
      <c r="CF129" s="223"/>
      <c r="CI129" s="50"/>
      <c r="CK129" s="223"/>
      <c r="CL129" s="145"/>
      <c r="CM129" s="145"/>
      <c r="CN129" s="188"/>
      <c r="CO129" s="188"/>
      <c r="CP129" s="188"/>
      <c r="CQ129" s="188"/>
      <c r="CR129" s="188"/>
      <c r="CS129" s="429"/>
      <c r="CT129" s="429"/>
      <c r="CU129" s="183"/>
      <c r="CV129" s="183"/>
      <c r="CW129" s="183"/>
      <c r="CX129" s="183"/>
      <c r="CY129" s="183"/>
      <c r="CZ129" s="183"/>
      <c r="DA129" s="183"/>
      <c r="DB129" s="183"/>
      <c r="DC129" s="421"/>
      <c r="DD129" s="421"/>
      <c r="DE129" s="421"/>
      <c r="DF129" s="421"/>
      <c r="DG129" s="421"/>
      <c r="DH129" s="421"/>
      <c r="DI129" s="421"/>
      <c r="DJ129" s="421"/>
      <c r="DK129" s="421"/>
      <c r="DL129" s="421"/>
      <c r="DM129" s="421"/>
      <c r="DN129" s="421"/>
      <c r="DO129" s="421"/>
      <c r="DP129" s="429"/>
      <c r="DQ129" s="429"/>
      <c r="DR129" s="429"/>
      <c r="DS129" s="429"/>
      <c r="DT129" s="288"/>
      <c r="DU129" s="288"/>
      <c r="DV129" s="288"/>
      <c r="DW129" s="288"/>
      <c r="DX129" s="288"/>
      <c r="DY129" s="288"/>
      <c r="DZ129" s="288"/>
      <c r="EA129" s="288"/>
      <c r="EB129" s="288"/>
      <c r="EC129" s="288"/>
      <c r="ED129" s="184"/>
      <c r="EE129" s="184"/>
      <c r="EF129" s="187"/>
      <c r="EG129" s="187"/>
      <c r="EH129" s="187"/>
      <c r="EI129" s="187"/>
      <c r="EJ129" s="187"/>
      <c r="EK129" s="166"/>
      <c r="EL129" s="166"/>
      <c r="EM129" s="166"/>
      <c r="EN129" s="166"/>
      <c r="EO129" s="166"/>
      <c r="EP129" s="166"/>
      <c r="EQ129" s="166"/>
      <c r="ER129" s="166"/>
      <c r="ES129" s="166"/>
      <c r="ET129" s="166"/>
      <c r="EU129" s="166"/>
      <c r="EV129" s="166"/>
      <c r="EW129" s="166"/>
      <c r="EX129" s="166"/>
      <c r="EY129" s="166"/>
      <c r="EZ129" s="166"/>
      <c r="FA129" s="166"/>
      <c r="FB129" s="166"/>
      <c r="FC129" s="166"/>
      <c r="FD129" s="166"/>
      <c r="FE129" s="166"/>
      <c r="FF129" s="166"/>
      <c r="FG129" s="166"/>
      <c r="FH129" s="166"/>
      <c r="FI129" s="166"/>
      <c r="FJ129" s="167"/>
      <c r="FK129" s="167"/>
      <c r="FL129" s="167"/>
      <c r="FM129" s="167"/>
      <c r="FN129" s="167"/>
      <c r="FO129" s="167"/>
      <c r="FP129" s="167"/>
      <c r="FQ129" s="167"/>
      <c r="FR129" s="167"/>
      <c r="FS129" s="167"/>
      <c r="FT129" s="167"/>
      <c r="FU129" s="167"/>
      <c r="FV129" s="167"/>
    </row>
    <row r="130" spans="1:179" s="168" customFormat="1" ht="18" customHeight="1">
      <c r="A130" s="50"/>
      <c r="B130" s="301">
        <v>2</v>
      </c>
      <c r="C130" s="910" t="str">
        <f t="shared" si="5"/>
        <v/>
      </c>
      <c r="D130" s="910"/>
      <c r="E130" s="910"/>
      <c r="F130" s="910"/>
      <c r="G130" s="910"/>
      <c r="H130" s="910"/>
      <c r="I130" s="504" t="str">
        <f t="shared" si="6"/>
        <v/>
      </c>
      <c r="J130" s="504"/>
      <c r="K130" s="504"/>
      <c r="L130" s="504"/>
      <c r="M130" s="688" t="str">
        <f t="shared" ref="M130:M137" si="15">IF(M73="","",M73)</f>
        <v/>
      </c>
      <c r="N130" s="688"/>
      <c r="O130" s="505" t="str">
        <f t="shared" si="7"/>
        <v/>
      </c>
      <c r="P130" s="505"/>
      <c r="Q130" s="505"/>
      <c r="R130" s="505"/>
      <c r="S130" s="505"/>
      <c r="T130" s="505"/>
      <c r="U130" s="505"/>
      <c r="V130" s="505"/>
      <c r="W130" s="505"/>
      <c r="X130" s="505"/>
      <c r="Y130" s="261"/>
      <c r="Z130" s="684" t="str">
        <f t="shared" si="8"/>
        <v/>
      </c>
      <c r="AA130" s="685"/>
      <c r="AB130" s="685"/>
      <c r="AC130" s="685"/>
      <c r="AD130" s="685" t="str">
        <f>IF(Z130="","",Z130*0.85)</f>
        <v/>
      </c>
      <c r="AE130" s="685"/>
      <c r="AF130" s="685"/>
      <c r="AG130" s="508" t="str">
        <f t="shared" si="9"/>
        <v/>
      </c>
      <c r="AH130" s="508"/>
      <c r="AI130" s="508"/>
      <c r="AJ130" s="508"/>
      <c r="AK130" s="508" t="str">
        <f t="shared" ref="AK130:AK137" si="16">IF(AK73=0,"",AK73)</f>
        <v/>
      </c>
      <c r="AL130" s="508"/>
      <c r="AM130" s="508"/>
      <c r="AN130" s="508"/>
      <c r="AO130" s="261"/>
      <c r="AP130" s="521" t="str">
        <f t="shared" si="10"/>
        <v/>
      </c>
      <c r="AQ130" s="521"/>
      <c r="AR130" s="521"/>
      <c r="AS130" s="521"/>
      <c r="AT130" s="521"/>
      <c r="AU130" s="521"/>
      <c r="AV130" s="521"/>
      <c r="AW130" s="521"/>
      <c r="AX130" s="558" t="str">
        <f t="shared" si="11"/>
        <v/>
      </c>
      <c r="AY130" s="558"/>
      <c r="AZ130" s="558"/>
      <c r="BA130" s="558"/>
      <c r="BB130" s="558"/>
      <c r="BC130" s="558"/>
      <c r="BD130" s="558"/>
      <c r="BE130" s="558"/>
      <c r="BF130" s="558"/>
      <c r="BG130" s="558"/>
      <c r="BH130" s="559" t="str">
        <f t="shared" si="12"/>
        <v/>
      </c>
      <c r="BI130" s="559"/>
      <c r="BJ130" s="559"/>
      <c r="BK130" s="559"/>
      <c r="BL130" s="559"/>
      <c r="BM130" s="559"/>
      <c r="BN130" s="559"/>
      <c r="BO130" s="683" t="str">
        <f t="shared" si="13"/>
        <v/>
      </c>
      <c r="BP130" s="683"/>
      <c r="BQ130" s="683"/>
      <c r="BR130" s="683"/>
      <c r="BS130" s="683"/>
      <c r="BT130" s="683"/>
      <c r="BU130" s="459" t="str">
        <f t="shared" si="14"/>
        <v/>
      </c>
      <c r="BV130" s="459"/>
      <c r="BW130" s="459"/>
      <c r="BX130" s="459"/>
      <c r="BY130" s="459"/>
      <c r="BZ130" s="459"/>
      <c r="CA130" s="286"/>
      <c r="CB130" s="223"/>
      <c r="CC130" s="222"/>
      <c r="CD130" s="222"/>
      <c r="CE130" s="182"/>
      <c r="CF130" s="223"/>
      <c r="CI130" s="50"/>
      <c r="CK130" s="223"/>
      <c r="CL130" s="145"/>
      <c r="CM130" s="145"/>
      <c r="CN130" s="188"/>
      <c r="CO130" s="188"/>
      <c r="CP130" s="188"/>
      <c r="CQ130" s="188"/>
      <c r="CR130" s="188"/>
      <c r="CS130" s="429"/>
      <c r="CT130" s="429"/>
      <c r="CU130" s="183"/>
      <c r="CV130" s="183"/>
      <c r="CW130" s="183"/>
      <c r="CX130" s="183"/>
      <c r="CY130" s="183"/>
      <c r="CZ130" s="183"/>
      <c r="DA130" s="183"/>
      <c r="DB130" s="183"/>
      <c r="DC130" s="421"/>
      <c r="DD130" s="421"/>
      <c r="DE130" s="421"/>
      <c r="DF130" s="421"/>
      <c r="DG130" s="421"/>
      <c r="DH130" s="421"/>
      <c r="DI130" s="421"/>
      <c r="DJ130" s="421"/>
      <c r="DK130" s="421"/>
      <c r="DL130" s="421"/>
      <c r="DM130" s="421"/>
      <c r="DN130" s="421"/>
      <c r="DO130" s="421"/>
      <c r="DP130" s="429"/>
      <c r="DQ130" s="429"/>
      <c r="DR130" s="429"/>
      <c r="DS130" s="429"/>
      <c r="DT130" s="288"/>
      <c r="DU130" s="288"/>
      <c r="DV130" s="288"/>
      <c r="DW130" s="288"/>
      <c r="DX130" s="288"/>
      <c r="DY130" s="288"/>
      <c r="DZ130" s="288"/>
      <c r="EA130" s="288"/>
      <c r="EB130" s="288"/>
      <c r="EC130" s="288"/>
      <c r="ED130" s="184"/>
      <c r="EE130" s="184"/>
      <c r="EF130" s="187"/>
      <c r="EG130" s="187"/>
      <c r="EH130" s="187"/>
      <c r="EI130" s="187"/>
      <c r="EJ130" s="187"/>
      <c r="EK130" s="166"/>
      <c r="EL130" s="166"/>
      <c r="EM130" s="166"/>
      <c r="EN130" s="166"/>
      <c r="EO130" s="166"/>
      <c r="EP130" s="166"/>
      <c r="EQ130" s="166"/>
      <c r="ER130" s="166"/>
      <c r="ES130" s="166"/>
      <c r="ET130" s="166"/>
      <c r="EU130" s="166"/>
      <c r="EV130" s="166"/>
      <c r="EW130" s="166"/>
      <c r="EX130" s="166"/>
      <c r="EY130" s="166"/>
      <c r="EZ130" s="166"/>
      <c r="FA130" s="166"/>
      <c r="FB130" s="166"/>
      <c r="FC130" s="166"/>
      <c r="FD130" s="166"/>
      <c r="FE130" s="166"/>
      <c r="FF130" s="166"/>
      <c r="FG130" s="166"/>
      <c r="FH130" s="166"/>
      <c r="FI130" s="166"/>
      <c r="FJ130" s="167"/>
      <c r="FK130" s="167"/>
      <c r="FL130" s="167"/>
      <c r="FM130" s="167"/>
      <c r="FN130" s="167"/>
      <c r="FO130" s="167"/>
      <c r="FP130" s="167"/>
      <c r="FQ130" s="167"/>
      <c r="FR130" s="167"/>
      <c r="FS130" s="167"/>
      <c r="FT130" s="167"/>
      <c r="FU130" s="167"/>
      <c r="FV130" s="167"/>
    </row>
    <row r="131" spans="1:179" s="168" customFormat="1" ht="18" customHeight="1">
      <c r="A131" s="50"/>
      <c r="B131" s="301">
        <v>3</v>
      </c>
      <c r="C131" s="910" t="str">
        <f t="shared" si="5"/>
        <v/>
      </c>
      <c r="D131" s="910"/>
      <c r="E131" s="910"/>
      <c r="F131" s="910"/>
      <c r="G131" s="910"/>
      <c r="H131" s="910"/>
      <c r="I131" s="504" t="str">
        <f t="shared" si="6"/>
        <v/>
      </c>
      <c r="J131" s="504"/>
      <c r="K131" s="504"/>
      <c r="L131" s="504"/>
      <c r="M131" s="688" t="str">
        <f t="shared" si="15"/>
        <v/>
      </c>
      <c r="N131" s="688"/>
      <c r="O131" s="505" t="str">
        <f t="shared" si="7"/>
        <v/>
      </c>
      <c r="P131" s="505"/>
      <c r="Q131" s="505"/>
      <c r="R131" s="505"/>
      <c r="S131" s="505"/>
      <c r="T131" s="505"/>
      <c r="U131" s="505"/>
      <c r="V131" s="505"/>
      <c r="W131" s="505"/>
      <c r="X131" s="505"/>
      <c r="Y131" s="261"/>
      <c r="Z131" s="684" t="str">
        <f t="shared" si="8"/>
        <v/>
      </c>
      <c r="AA131" s="685"/>
      <c r="AB131" s="685"/>
      <c r="AC131" s="685"/>
      <c r="AD131" s="685" t="str">
        <f t="shared" ref="AD131:AD135" si="17">IF(Z131="","",Z131*0.85)</f>
        <v/>
      </c>
      <c r="AE131" s="685"/>
      <c r="AF131" s="685"/>
      <c r="AG131" s="508" t="str">
        <f t="shared" si="9"/>
        <v/>
      </c>
      <c r="AH131" s="508"/>
      <c r="AI131" s="508"/>
      <c r="AJ131" s="508"/>
      <c r="AK131" s="508" t="str">
        <f t="shared" si="16"/>
        <v/>
      </c>
      <c r="AL131" s="508"/>
      <c r="AM131" s="508"/>
      <c r="AN131" s="508"/>
      <c r="AO131" s="261"/>
      <c r="AP131" s="521" t="str">
        <f t="shared" si="10"/>
        <v/>
      </c>
      <c r="AQ131" s="521"/>
      <c r="AR131" s="521"/>
      <c r="AS131" s="521"/>
      <c r="AT131" s="521"/>
      <c r="AU131" s="521"/>
      <c r="AV131" s="521"/>
      <c r="AW131" s="521"/>
      <c r="AX131" s="558" t="str">
        <f t="shared" si="11"/>
        <v/>
      </c>
      <c r="AY131" s="558"/>
      <c r="AZ131" s="558"/>
      <c r="BA131" s="558"/>
      <c r="BB131" s="558"/>
      <c r="BC131" s="558"/>
      <c r="BD131" s="558"/>
      <c r="BE131" s="558"/>
      <c r="BF131" s="558"/>
      <c r="BG131" s="558"/>
      <c r="BH131" s="559" t="str">
        <f t="shared" si="12"/>
        <v/>
      </c>
      <c r="BI131" s="559"/>
      <c r="BJ131" s="559"/>
      <c r="BK131" s="559"/>
      <c r="BL131" s="559"/>
      <c r="BM131" s="559"/>
      <c r="BN131" s="559"/>
      <c r="BO131" s="683" t="str">
        <f t="shared" si="13"/>
        <v/>
      </c>
      <c r="BP131" s="683"/>
      <c r="BQ131" s="683"/>
      <c r="BR131" s="683"/>
      <c r="BS131" s="683"/>
      <c r="BT131" s="683"/>
      <c r="BU131" s="459" t="str">
        <f t="shared" si="14"/>
        <v/>
      </c>
      <c r="BV131" s="459"/>
      <c r="BW131" s="459"/>
      <c r="BX131" s="459"/>
      <c r="BY131" s="459"/>
      <c r="BZ131" s="459"/>
      <c r="CA131" s="286"/>
      <c r="CB131" s="223"/>
      <c r="CC131" s="222"/>
      <c r="CD131" s="222"/>
      <c r="CE131" s="182"/>
      <c r="CF131" s="223"/>
      <c r="CI131" s="50"/>
      <c r="CK131" s="223"/>
      <c r="CL131" s="145"/>
      <c r="CM131" s="145"/>
      <c r="CN131" s="188"/>
      <c r="CO131" s="188"/>
      <c r="CP131" s="188"/>
      <c r="CQ131" s="188"/>
      <c r="CR131" s="188"/>
      <c r="CS131" s="429"/>
      <c r="CT131" s="429"/>
      <c r="CU131" s="183"/>
      <c r="CV131" s="183"/>
      <c r="CW131" s="183"/>
      <c r="CX131" s="183"/>
      <c r="CY131" s="183"/>
      <c r="CZ131" s="183"/>
      <c r="DA131" s="183"/>
      <c r="DB131" s="183"/>
      <c r="DC131" s="421"/>
      <c r="DD131" s="421"/>
      <c r="DE131" s="421"/>
      <c r="DF131" s="421"/>
      <c r="DG131" s="421"/>
      <c r="DH131" s="421"/>
      <c r="DI131" s="421"/>
      <c r="DJ131" s="421"/>
      <c r="DK131" s="421"/>
      <c r="DL131" s="421"/>
      <c r="DM131" s="421"/>
      <c r="DN131" s="421"/>
      <c r="DO131" s="421"/>
      <c r="DP131" s="429"/>
      <c r="DQ131" s="429"/>
      <c r="DR131" s="429"/>
      <c r="DS131" s="429"/>
      <c r="DT131" s="288"/>
      <c r="DU131" s="288"/>
      <c r="DV131" s="288"/>
      <c r="DW131" s="288"/>
      <c r="DX131" s="288"/>
      <c r="DY131" s="288"/>
      <c r="DZ131" s="288"/>
      <c r="EA131" s="288"/>
      <c r="EB131" s="288"/>
      <c r="EC131" s="288"/>
      <c r="ED131" s="184"/>
      <c r="EE131" s="184"/>
      <c r="EF131" s="187"/>
      <c r="EG131" s="187"/>
      <c r="EH131" s="187"/>
      <c r="EI131" s="187"/>
      <c r="EJ131" s="187"/>
      <c r="EK131" s="166"/>
      <c r="EL131" s="166"/>
      <c r="EM131" s="166"/>
      <c r="EN131" s="166"/>
      <c r="EO131" s="166"/>
      <c r="EP131" s="166"/>
      <c r="EQ131" s="166"/>
      <c r="ER131" s="166"/>
      <c r="ES131" s="166"/>
      <c r="ET131" s="166"/>
      <c r="EU131" s="166"/>
      <c r="EV131" s="166"/>
      <c r="EW131" s="166"/>
      <c r="EX131" s="166"/>
      <c r="EY131" s="166"/>
      <c r="EZ131" s="166"/>
      <c r="FA131" s="166"/>
      <c r="FB131" s="166"/>
      <c r="FC131" s="166"/>
      <c r="FD131" s="166"/>
      <c r="FE131" s="166"/>
      <c r="FF131" s="166"/>
      <c r="FG131" s="166"/>
      <c r="FH131" s="166"/>
      <c r="FI131" s="166"/>
      <c r="FJ131" s="167"/>
      <c r="FK131" s="167"/>
      <c r="FL131" s="167"/>
      <c r="FM131" s="167"/>
      <c r="FN131" s="167"/>
      <c r="FO131" s="167"/>
      <c r="FP131" s="167"/>
      <c r="FQ131" s="167"/>
      <c r="FR131" s="167"/>
      <c r="FS131" s="167"/>
      <c r="FT131" s="167"/>
      <c r="FU131" s="167"/>
      <c r="FV131" s="167"/>
    </row>
    <row r="132" spans="1:179" s="168" customFormat="1" ht="18" customHeight="1">
      <c r="A132" s="50"/>
      <c r="B132" s="301">
        <v>4</v>
      </c>
      <c r="C132" s="910" t="str">
        <f t="shared" si="5"/>
        <v/>
      </c>
      <c r="D132" s="910"/>
      <c r="E132" s="910"/>
      <c r="F132" s="910"/>
      <c r="G132" s="910"/>
      <c r="H132" s="910"/>
      <c r="I132" s="504" t="str">
        <f t="shared" si="6"/>
        <v/>
      </c>
      <c r="J132" s="504"/>
      <c r="K132" s="504"/>
      <c r="L132" s="504"/>
      <c r="M132" s="688" t="str">
        <f t="shared" si="15"/>
        <v/>
      </c>
      <c r="N132" s="688"/>
      <c r="O132" s="505" t="str">
        <f t="shared" si="7"/>
        <v/>
      </c>
      <c r="P132" s="505"/>
      <c r="Q132" s="505"/>
      <c r="R132" s="505"/>
      <c r="S132" s="505"/>
      <c r="T132" s="505"/>
      <c r="U132" s="505"/>
      <c r="V132" s="505"/>
      <c r="W132" s="505"/>
      <c r="X132" s="505"/>
      <c r="Y132" s="261"/>
      <c r="Z132" s="684" t="str">
        <f t="shared" si="8"/>
        <v/>
      </c>
      <c r="AA132" s="685"/>
      <c r="AB132" s="685"/>
      <c r="AC132" s="685"/>
      <c r="AD132" s="685" t="str">
        <f t="shared" si="17"/>
        <v/>
      </c>
      <c r="AE132" s="685"/>
      <c r="AF132" s="685"/>
      <c r="AG132" s="508" t="str">
        <f t="shared" si="9"/>
        <v/>
      </c>
      <c r="AH132" s="508"/>
      <c r="AI132" s="508"/>
      <c r="AJ132" s="508"/>
      <c r="AK132" s="508" t="str">
        <f t="shared" si="16"/>
        <v/>
      </c>
      <c r="AL132" s="508"/>
      <c r="AM132" s="508"/>
      <c r="AN132" s="508"/>
      <c r="AO132" s="261"/>
      <c r="AP132" s="521" t="str">
        <f t="shared" si="10"/>
        <v/>
      </c>
      <c r="AQ132" s="521"/>
      <c r="AR132" s="521"/>
      <c r="AS132" s="521"/>
      <c r="AT132" s="521"/>
      <c r="AU132" s="521"/>
      <c r="AV132" s="521"/>
      <c r="AW132" s="521"/>
      <c r="AX132" s="558" t="str">
        <f t="shared" si="11"/>
        <v/>
      </c>
      <c r="AY132" s="558"/>
      <c r="AZ132" s="558"/>
      <c r="BA132" s="558"/>
      <c r="BB132" s="558"/>
      <c r="BC132" s="558"/>
      <c r="BD132" s="558"/>
      <c r="BE132" s="558"/>
      <c r="BF132" s="558"/>
      <c r="BG132" s="558"/>
      <c r="BH132" s="559" t="str">
        <f t="shared" si="12"/>
        <v/>
      </c>
      <c r="BI132" s="559"/>
      <c r="BJ132" s="559"/>
      <c r="BK132" s="559"/>
      <c r="BL132" s="559"/>
      <c r="BM132" s="559"/>
      <c r="BN132" s="559"/>
      <c r="BO132" s="683" t="str">
        <f t="shared" si="13"/>
        <v/>
      </c>
      <c r="BP132" s="683"/>
      <c r="BQ132" s="683"/>
      <c r="BR132" s="683"/>
      <c r="BS132" s="683"/>
      <c r="BT132" s="683"/>
      <c r="BU132" s="459" t="str">
        <f t="shared" si="14"/>
        <v/>
      </c>
      <c r="BV132" s="459"/>
      <c r="BW132" s="459"/>
      <c r="BX132" s="459"/>
      <c r="BY132" s="459"/>
      <c r="BZ132" s="459"/>
      <c r="CA132" s="286"/>
      <c r="CB132" s="223"/>
      <c r="CC132" s="222"/>
      <c r="CD132" s="222"/>
      <c r="CE132" s="182"/>
      <c r="CF132" s="223"/>
      <c r="CI132" s="50"/>
      <c r="CK132" s="223"/>
      <c r="CL132" s="188"/>
      <c r="CM132" s="188"/>
      <c r="CN132" s="188"/>
      <c r="CO132" s="188"/>
      <c r="CP132" s="188"/>
      <c r="CQ132" s="188"/>
      <c r="CR132" s="188"/>
      <c r="CS132" s="429"/>
      <c r="CT132" s="429"/>
      <c r="CU132" s="183"/>
      <c r="CV132" s="183"/>
      <c r="CW132" s="183"/>
      <c r="CX132" s="183"/>
      <c r="CY132" s="183"/>
      <c r="CZ132" s="183"/>
      <c r="DA132" s="183"/>
      <c r="DB132" s="183"/>
      <c r="DC132" s="421"/>
      <c r="DD132" s="421"/>
      <c r="DE132" s="421"/>
      <c r="DF132" s="421"/>
      <c r="DG132" s="421"/>
      <c r="DH132" s="421"/>
      <c r="DI132" s="421"/>
      <c r="DJ132" s="421"/>
      <c r="DK132" s="421"/>
      <c r="DL132" s="421"/>
      <c r="DM132" s="421"/>
      <c r="DN132" s="421"/>
      <c r="DO132" s="421"/>
      <c r="DP132" s="429"/>
      <c r="DQ132" s="429"/>
      <c r="DR132" s="429"/>
      <c r="DS132" s="429"/>
      <c r="DT132" s="288"/>
      <c r="DU132" s="288"/>
      <c r="DV132" s="288"/>
      <c r="DW132" s="288"/>
      <c r="DX132" s="288"/>
      <c r="DY132" s="288"/>
      <c r="DZ132" s="288"/>
      <c r="EA132" s="288"/>
      <c r="EB132" s="288"/>
      <c r="EC132" s="288"/>
      <c r="ED132" s="184"/>
      <c r="EE132" s="184"/>
      <c r="EF132" s="187"/>
      <c r="EG132" s="187"/>
      <c r="EH132" s="187"/>
      <c r="EI132" s="187"/>
      <c r="EJ132" s="187"/>
      <c r="EK132" s="166"/>
      <c r="EL132" s="166"/>
      <c r="EM132" s="166"/>
      <c r="EN132" s="166"/>
      <c r="EO132" s="166"/>
      <c r="EP132" s="166"/>
      <c r="EQ132" s="166"/>
      <c r="ER132" s="166"/>
      <c r="ES132" s="166"/>
      <c r="ET132" s="166"/>
      <c r="EU132" s="166"/>
      <c r="EV132" s="166"/>
      <c r="EW132" s="166"/>
      <c r="EX132" s="166"/>
      <c r="EY132" s="166"/>
      <c r="EZ132" s="166"/>
      <c r="FA132" s="166"/>
      <c r="FB132" s="166"/>
      <c r="FC132" s="166"/>
      <c r="FD132" s="166"/>
      <c r="FE132" s="166"/>
      <c r="FF132" s="166"/>
      <c r="FG132" s="166"/>
      <c r="FH132" s="166"/>
      <c r="FI132" s="166"/>
      <c r="FJ132" s="167"/>
      <c r="FK132" s="167"/>
      <c r="FL132" s="167"/>
      <c r="FM132" s="167"/>
      <c r="FN132" s="167"/>
      <c r="FO132" s="167"/>
      <c r="FP132" s="167"/>
      <c r="FQ132" s="167"/>
      <c r="FR132" s="167"/>
      <c r="FS132" s="167"/>
      <c r="FT132" s="167"/>
      <c r="FU132" s="167"/>
      <c r="FV132" s="167"/>
    </row>
    <row r="133" spans="1:179" s="168" customFormat="1" ht="18" customHeight="1">
      <c r="A133" s="50"/>
      <c r="B133" s="301">
        <v>5</v>
      </c>
      <c r="C133" s="910" t="str">
        <f t="shared" si="5"/>
        <v/>
      </c>
      <c r="D133" s="910"/>
      <c r="E133" s="910"/>
      <c r="F133" s="910"/>
      <c r="G133" s="910"/>
      <c r="H133" s="910"/>
      <c r="I133" s="504" t="str">
        <f t="shared" si="6"/>
        <v/>
      </c>
      <c r="J133" s="504"/>
      <c r="K133" s="504"/>
      <c r="L133" s="504"/>
      <c r="M133" s="688" t="str">
        <f t="shared" si="15"/>
        <v/>
      </c>
      <c r="N133" s="688"/>
      <c r="O133" s="505" t="str">
        <f t="shared" si="7"/>
        <v/>
      </c>
      <c r="P133" s="505"/>
      <c r="Q133" s="505"/>
      <c r="R133" s="505"/>
      <c r="S133" s="505"/>
      <c r="T133" s="505"/>
      <c r="U133" s="505"/>
      <c r="V133" s="505"/>
      <c r="W133" s="505"/>
      <c r="X133" s="505"/>
      <c r="Y133" s="261"/>
      <c r="Z133" s="684" t="str">
        <f t="shared" si="8"/>
        <v/>
      </c>
      <c r="AA133" s="685"/>
      <c r="AB133" s="685"/>
      <c r="AC133" s="685"/>
      <c r="AD133" s="685" t="str">
        <f t="shared" si="17"/>
        <v/>
      </c>
      <c r="AE133" s="685"/>
      <c r="AF133" s="685"/>
      <c r="AG133" s="508" t="str">
        <f t="shared" si="9"/>
        <v/>
      </c>
      <c r="AH133" s="508"/>
      <c r="AI133" s="508"/>
      <c r="AJ133" s="508"/>
      <c r="AK133" s="508" t="str">
        <f t="shared" si="16"/>
        <v/>
      </c>
      <c r="AL133" s="508"/>
      <c r="AM133" s="508"/>
      <c r="AN133" s="508"/>
      <c r="AO133" s="261"/>
      <c r="AP133" s="521" t="str">
        <f t="shared" si="10"/>
        <v/>
      </c>
      <c r="AQ133" s="521"/>
      <c r="AR133" s="521"/>
      <c r="AS133" s="521"/>
      <c r="AT133" s="521"/>
      <c r="AU133" s="521"/>
      <c r="AV133" s="521"/>
      <c r="AW133" s="521"/>
      <c r="AX133" s="558" t="str">
        <f t="shared" si="11"/>
        <v/>
      </c>
      <c r="AY133" s="558"/>
      <c r="AZ133" s="558"/>
      <c r="BA133" s="558"/>
      <c r="BB133" s="558"/>
      <c r="BC133" s="558"/>
      <c r="BD133" s="558"/>
      <c r="BE133" s="558"/>
      <c r="BF133" s="558"/>
      <c r="BG133" s="558"/>
      <c r="BH133" s="559" t="str">
        <f t="shared" si="12"/>
        <v/>
      </c>
      <c r="BI133" s="559"/>
      <c r="BJ133" s="559"/>
      <c r="BK133" s="559"/>
      <c r="BL133" s="559"/>
      <c r="BM133" s="559"/>
      <c r="BN133" s="559"/>
      <c r="BO133" s="683" t="str">
        <f t="shared" si="13"/>
        <v/>
      </c>
      <c r="BP133" s="683"/>
      <c r="BQ133" s="683"/>
      <c r="BR133" s="683"/>
      <c r="BS133" s="683"/>
      <c r="BT133" s="683"/>
      <c r="BU133" s="459" t="str">
        <f t="shared" si="14"/>
        <v/>
      </c>
      <c r="BV133" s="459"/>
      <c r="BW133" s="459"/>
      <c r="BX133" s="459"/>
      <c r="BY133" s="459"/>
      <c r="BZ133" s="459"/>
      <c r="CA133" s="286"/>
      <c r="CB133" s="223"/>
      <c r="CC133" s="222"/>
      <c r="CD133" s="222"/>
      <c r="CE133" s="182"/>
      <c r="CF133" s="223"/>
      <c r="CI133" s="50"/>
      <c r="CK133" s="223"/>
      <c r="CL133" s="188"/>
      <c r="CM133" s="188"/>
      <c r="CN133" s="188"/>
      <c r="CO133" s="188"/>
      <c r="CP133" s="188"/>
      <c r="CQ133" s="188"/>
      <c r="CR133" s="188"/>
      <c r="CS133" s="429"/>
      <c r="CT133" s="429"/>
      <c r="CU133" s="183"/>
      <c r="CV133" s="183"/>
      <c r="CW133" s="183"/>
      <c r="CX133" s="183"/>
      <c r="CY133" s="183"/>
      <c r="CZ133" s="183"/>
      <c r="DA133" s="183"/>
      <c r="DB133" s="183"/>
      <c r="DC133" s="421"/>
      <c r="DD133" s="421"/>
      <c r="DE133" s="421"/>
      <c r="DF133" s="421"/>
      <c r="DG133" s="421"/>
      <c r="DH133" s="421"/>
      <c r="DI133" s="421"/>
      <c r="DJ133" s="421"/>
      <c r="DK133" s="421"/>
      <c r="DL133" s="421"/>
      <c r="DM133" s="421"/>
      <c r="DN133" s="421"/>
      <c r="DO133" s="421"/>
      <c r="DP133" s="429"/>
      <c r="DQ133" s="429"/>
      <c r="DR133" s="429"/>
      <c r="DS133" s="429"/>
      <c r="DT133" s="288"/>
      <c r="DU133" s="288"/>
      <c r="DV133" s="288"/>
      <c r="DW133" s="288"/>
      <c r="DX133" s="288"/>
      <c r="DY133" s="288"/>
      <c r="DZ133" s="288"/>
      <c r="EA133" s="288"/>
      <c r="EB133" s="288"/>
      <c r="EC133" s="288"/>
      <c r="ED133" s="184"/>
      <c r="EE133" s="184"/>
      <c r="EF133" s="187"/>
      <c r="EG133" s="187"/>
      <c r="EH133" s="187"/>
      <c r="EI133" s="187"/>
      <c r="EJ133" s="187"/>
      <c r="EK133" s="166"/>
      <c r="EL133" s="166"/>
      <c r="EM133" s="166"/>
      <c r="EN133" s="166"/>
      <c r="EO133" s="166"/>
      <c r="EP133" s="166"/>
      <c r="EQ133" s="166"/>
      <c r="ER133" s="166"/>
      <c r="ES133" s="166"/>
      <c r="ET133" s="166"/>
      <c r="EU133" s="166"/>
      <c r="EV133" s="166"/>
      <c r="EW133" s="166"/>
      <c r="EX133" s="166"/>
      <c r="EY133" s="166"/>
      <c r="EZ133" s="166"/>
      <c r="FA133" s="166"/>
      <c r="FB133" s="166"/>
      <c r="FC133" s="166"/>
      <c r="FD133" s="166"/>
      <c r="FE133" s="166"/>
      <c r="FF133" s="166"/>
      <c r="FG133" s="166"/>
      <c r="FH133" s="166"/>
      <c r="FI133" s="166"/>
      <c r="FJ133" s="167"/>
      <c r="FK133" s="167"/>
      <c r="FL133" s="167"/>
      <c r="FM133" s="167"/>
      <c r="FN133" s="167"/>
      <c r="FO133" s="167"/>
      <c r="FP133" s="167"/>
      <c r="FQ133" s="167"/>
      <c r="FR133" s="167"/>
      <c r="FS133" s="167"/>
      <c r="FT133" s="167"/>
      <c r="FU133" s="167"/>
      <c r="FV133" s="167"/>
    </row>
    <row r="134" spans="1:179" s="168" customFormat="1" ht="18" customHeight="1">
      <c r="A134" s="50"/>
      <c r="B134" s="301">
        <v>6</v>
      </c>
      <c r="C134" s="910" t="str">
        <f t="shared" si="5"/>
        <v/>
      </c>
      <c r="D134" s="910"/>
      <c r="E134" s="910"/>
      <c r="F134" s="910"/>
      <c r="G134" s="910"/>
      <c r="H134" s="910"/>
      <c r="I134" s="504" t="str">
        <f t="shared" si="6"/>
        <v/>
      </c>
      <c r="J134" s="504"/>
      <c r="K134" s="504"/>
      <c r="L134" s="504"/>
      <c r="M134" s="688" t="str">
        <f t="shared" si="15"/>
        <v/>
      </c>
      <c r="N134" s="688"/>
      <c r="O134" s="505" t="str">
        <f t="shared" si="7"/>
        <v/>
      </c>
      <c r="P134" s="505"/>
      <c r="Q134" s="505"/>
      <c r="R134" s="505"/>
      <c r="S134" s="505"/>
      <c r="T134" s="505"/>
      <c r="U134" s="505"/>
      <c r="V134" s="505"/>
      <c r="W134" s="505"/>
      <c r="X134" s="505"/>
      <c r="Y134" s="261"/>
      <c r="Z134" s="684" t="str">
        <f t="shared" si="8"/>
        <v/>
      </c>
      <c r="AA134" s="685"/>
      <c r="AB134" s="685"/>
      <c r="AC134" s="685"/>
      <c r="AD134" s="685" t="str">
        <f t="shared" si="17"/>
        <v/>
      </c>
      <c r="AE134" s="685"/>
      <c r="AF134" s="685"/>
      <c r="AG134" s="508" t="str">
        <f t="shared" si="9"/>
        <v/>
      </c>
      <c r="AH134" s="508"/>
      <c r="AI134" s="508"/>
      <c r="AJ134" s="508"/>
      <c r="AK134" s="508" t="str">
        <f t="shared" si="16"/>
        <v/>
      </c>
      <c r="AL134" s="508"/>
      <c r="AM134" s="508"/>
      <c r="AN134" s="508"/>
      <c r="AO134" s="261"/>
      <c r="AP134" s="521" t="str">
        <f t="shared" si="10"/>
        <v/>
      </c>
      <c r="AQ134" s="521"/>
      <c r="AR134" s="521"/>
      <c r="AS134" s="521"/>
      <c r="AT134" s="521"/>
      <c r="AU134" s="521"/>
      <c r="AV134" s="521"/>
      <c r="AW134" s="521"/>
      <c r="AX134" s="558" t="str">
        <f t="shared" si="11"/>
        <v/>
      </c>
      <c r="AY134" s="558"/>
      <c r="AZ134" s="558"/>
      <c r="BA134" s="558"/>
      <c r="BB134" s="558"/>
      <c r="BC134" s="558"/>
      <c r="BD134" s="558"/>
      <c r="BE134" s="558"/>
      <c r="BF134" s="558"/>
      <c r="BG134" s="558"/>
      <c r="BH134" s="559" t="str">
        <f t="shared" si="12"/>
        <v/>
      </c>
      <c r="BI134" s="559"/>
      <c r="BJ134" s="559"/>
      <c r="BK134" s="559"/>
      <c r="BL134" s="559"/>
      <c r="BM134" s="559"/>
      <c r="BN134" s="559"/>
      <c r="BO134" s="683" t="str">
        <f t="shared" si="13"/>
        <v/>
      </c>
      <c r="BP134" s="683"/>
      <c r="BQ134" s="683"/>
      <c r="BR134" s="683"/>
      <c r="BS134" s="683"/>
      <c r="BT134" s="683"/>
      <c r="BU134" s="459" t="str">
        <f t="shared" si="14"/>
        <v/>
      </c>
      <c r="BV134" s="459"/>
      <c r="BW134" s="459"/>
      <c r="BX134" s="459"/>
      <c r="BY134" s="459"/>
      <c r="BZ134" s="459"/>
      <c r="CA134" s="286"/>
      <c r="CB134" s="223"/>
      <c r="CC134" s="222"/>
      <c r="CD134" s="222"/>
      <c r="CE134" s="182"/>
      <c r="CF134" s="223"/>
      <c r="CI134" s="50"/>
      <c r="CK134" s="223"/>
      <c r="CL134" s="188"/>
      <c r="CM134" s="188"/>
      <c r="CN134" s="188"/>
      <c r="CO134" s="188"/>
      <c r="CP134" s="188"/>
      <c r="CQ134" s="188"/>
      <c r="CR134" s="188"/>
      <c r="CS134" s="429"/>
      <c r="CT134" s="429"/>
      <c r="CU134" s="183"/>
      <c r="CV134" s="183"/>
      <c r="CW134" s="183"/>
      <c r="CX134" s="183"/>
      <c r="CY134" s="183"/>
      <c r="CZ134" s="183"/>
      <c r="DA134" s="183"/>
      <c r="DB134" s="183"/>
      <c r="DC134" s="421"/>
      <c r="DD134" s="421"/>
      <c r="DE134" s="421"/>
      <c r="DF134" s="421"/>
      <c r="DG134" s="421"/>
      <c r="DH134" s="421"/>
      <c r="DI134" s="421"/>
      <c r="DJ134" s="421"/>
      <c r="DK134" s="421"/>
      <c r="DL134" s="421"/>
      <c r="DM134" s="421"/>
      <c r="DN134" s="421"/>
      <c r="DO134" s="421"/>
      <c r="DP134" s="429"/>
      <c r="DQ134" s="429"/>
      <c r="DR134" s="429"/>
      <c r="DS134" s="429"/>
      <c r="DT134" s="288"/>
      <c r="DU134" s="288"/>
      <c r="DV134" s="288"/>
      <c r="DW134" s="288"/>
      <c r="DX134" s="288"/>
      <c r="DY134" s="288"/>
      <c r="DZ134" s="288"/>
      <c r="EA134" s="288"/>
      <c r="EB134" s="288"/>
      <c r="EC134" s="288"/>
      <c r="ED134" s="184"/>
      <c r="EE134" s="184"/>
      <c r="EF134" s="187"/>
      <c r="EG134" s="187"/>
      <c r="EH134" s="187"/>
      <c r="EI134" s="187"/>
      <c r="EJ134" s="187"/>
      <c r="EK134" s="166"/>
      <c r="EL134" s="166"/>
      <c r="EM134" s="166"/>
      <c r="EN134" s="166"/>
      <c r="EO134" s="166"/>
      <c r="EP134" s="166"/>
      <c r="EQ134" s="166"/>
      <c r="ER134" s="166"/>
      <c r="ES134" s="166"/>
      <c r="ET134" s="166"/>
      <c r="EU134" s="166"/>
      <c r="EV134" s="166"/>
      <c r="EW134" s="166"/>
      <c r="EX134" s="166"/>
      <c r="EY134" s="166"/>
      <c r="EZ134" s="166"/>
      <c r="FA134" s="166"/>
      <c r="FB134" s="166"/>
      <c r="FC134" s="166"/>
      <c r="FD134" s="166"/>
      <c r="FE134" s="166"/>
      <c r="FF134" s="166"/>
      <c r="FG134" s="166"/>
      <c r="FH134" s="166"/>
      <c r="FI134" s="166"/>
      <c r="FJ134" s="167"/>
      <c r="FK134" s="167"/>
      <c r="FL134" s="167"/>
      <c r="FM134" s="167"/>
      <c r="FN134" s="167"/>
      <c r="FO134" s="167"/>
      <c r="FP134" s="167"/>
      <c r="FQ134" s="167"/>
      <c r="FR134" s="167"/>
      <c r="FS134" s="167"/>
      <c r="FT134" s="167"/>
      <c r="FU134" s="167"/>
      <c r="FV134" s="167"/>
    </row>
    <row r="135" spans="1:179" s="168" customFormat="1" ht="18" customHeight="1">
      <c r="A135" s="50"/>
      <c r="B135" s="301">
        <v>7</v>
      </c>
      <c r="C135" s="910" t="str">
        <f t="shared" si="5"/>
        <v/>
      </c>
      <c r="D135" s="910"/>
      <c r="E135" s="910"/>
      <c r="F135" s="910"/>
      <c r="G135" s="910"/>
      <c r="H135" s="910"/>
      <c r="I135" s="504" t="str">
        <f t="shared" si="6"/>
        <v/>
      </c>
      <c r="J135" s="504"/>
      <c r="K135" s="504"/>
      <c r="L135" s="504"/>
      <c r="M135" s="688" t="str">
        <f t="shared" si="15"/>
        <v/>
      </c>
      <c r="N135" s="688"/>
      <c r="O135" s="505" t="str">
        <f t="shared" si="7"/>
        <v/>
      </c>
      <c r="P135" s="505"/>
      <c r="Q135" s="505"/>
      <c r="R135" s="505"/>
      <c r="S135" s="505"/>
      <c r="T135" s="505"/>
      <c r="U135" s="505"/>
      <c r="V135" s="505"/>
      <c r="W135" s="505"/>
      <c r="X135" s="505"/>
      <c r="Y135" s="261"/>
      <c r="Z135" s="684" t="str">
        <f t="shared" si="8"/>
        <v/>
      </c>
      <c r="AA135" s="685"/>
      <c r="AB135" s="685"/>
      <c r="AC135" s="685"/>
      <c r="AD135" s="685" t="str">
        <f t="shared" si="17"/>
        <v/>
      </c>
      <c r="AE135" s="685"/>
      <c r="AF135" s="685"/>
      <c r="AG135" s="508" t="str">
        <f t="shared" si="9"/>
        <v/>
      </c>
      <c r="AH135" s="508"/>
      <c r="AI135" s="508"/>
      <c r="AJ135" s="508"/>
      <c r="AK135" s="508" t="str">
        <f t="shared" si="16"/>
        <v/>
      </c>
      <c r="AL135" s="508"/>
      <c r="AM135" s="508"/>
      <c r="AN135" s="508"/>
      <c r="AO135" s="261"/>
      <c r="AP135" s="521" t="str">
        <f t="shared" si="10"/>
        <v/>
      </c>
      <c r="AQ135" s="521"/>
      <c r="AR135" s="521"/>
      <c r="AS135" s="521"/>
      <c r="AT135" s="521"/>
      <c r="AU135" s="521"/>
      <c r="AV135" s="521"/>
      <c r="AW135" s="521"/>
      <c r="AX135" s="558" t="str">
        <f t="shared" si="11"/>
        <v/>
      </c>
      <c r="AY135" s="558"/>
      <c r="AZ135" s="558"/>
      <c r="BA135" s="558"/>
      <c r="BB135" s="558"/>
      <c r="BC135" s="558"/>
      <c r="BD135" s="558"/>
      <c r="BE135" s="558"/>
      <c r="BF135" s="558"/>
      <c r="BG135" s="558"/>
      <c r="BH135" s="559" t="str">
        <f t="shared" si="12"/>
        <v/>
      </c>
      <c r="BI135" s="559"/>
      <c r="BJ135" s="559"/>
      <c r="BK135" s="559"/>
      <c r="BL135" s="559"/>
      <c r="BM135" s="559"/>
      <c r="BN135" s="559"/>
      <c r="BO135" s="683" t="str">
        <f t="shared" si="13"/>
        <v/>
      </c>
      <c r="BP135" s="683"/>
      <c r="BQ135" s="683"/>
      <c r="BR135" s="683"/>
      <c r="BS135" s="683"/>
      <c r="BT135" s="683"/>
      <c r="BU135" s="459" t="str">
        <f t="shared" si="14"/>
        <v/>
      </c>
      <c r="BV135" s="459"/>
      <c r="BW135" s="459"/>
      <c r="BX135" s="459"/>
      <c r="BY135" s="459"/>
      <c r="BZ135" s="459"/>
      <c r="CA135" s="286"/>
      <c r="CB135" s="223"/>
      <c r="CC135" s="222"/>
      <c r="CD135" s="222"/>
      <c r="CE135" s="182"/>
      <c r="CF135" s="223"/>
      <c r="CI135" s="50"/>
      <c r="CK135" s="223"/>
      <c r="CL135" s="188"/>
      <c r="CM135" s="188"/>
      <c r="CN135" s="188"/>
      <c r="CO135" s="188"/>
      <c r="CP135" s="188"/>
      <c r="CQ135" s="188"/>
      <c r="CR135" s="188"/>
      <c r="CS135" s="429"/>
      <c r="CT135" s="429"/>
      <c r="CU135" s="183"/>
      <c r="CV135" s="183"/>
      <c r="CW135" s="183"/>
      <c r="CX135" s="183"/>
      <c r="CY135" s="183"/>
      <c r="CZ135" s="183"/>
      <c r="DA135" s="183"/>
      <c r="DB135" s="183"/>
      <c r="DC135" s="421"/>
      <c r="DD135" s="421"/>
      <c r="DE135" s="421"/>
      <c r="DF135" s="421"/>
      <c r="DG135" s="421"/>
      <c r="DH135" s="421"/>
      <c r="DI135" s="421"/>
      <c r="DJ135" s="421"/>
      <c r="DK135" s="421"/>
      <c r="DL135" s="421"/>
      <c r="DM135" s="421"/>
      <c r="DN135" s="421"/>
      <c r="DO135" s="421"/>
      <c r="DP135" s="429"/>
      <c r="DQ135" s="429"/>
      <c r="DR135" s="429"/>
      <c r="DS135" s="429"/>
      <c r="DT135" s="288"/>
      <c r="DU135" s="288"/>
      <c r="DV135" s="288"/>
      <c r="DW135" s="288"/>
      <c r="DX135" s="288"/>
      <c r="DY135" s="288"/>
      <c r="DZ135" s="288"/>
      <c r="EA135" s="288"/>
      <c r="EB135" s="288"/>
      <c r="EC135" s="288"/>
      <c r="ED135" s="184"/>
      <c r="EE135" s="184"/>
      <c r="EF135" s="187"/>
      <c r="EG135" s="187"/>
      <c r="EH135" s="187"/>
      <c r="EI135" s="187"/>
      <c r="EJ135" s="187"/>
      <c r="EK135" s="166"/>
      <c r="EL135" s="166"/>
      <c r="EM135" s="166"/>
      <c r="EN135" s="166"/>
      <c r="EO135" s="166"/>
      <c r="EP135" s="166"/>
      <c r="EQ135" s="166"/>
      <c r="ER135" s="166"/>
      <c r="ES135" s="166"/>
      <c r="ET135" s="166"/>
      <c r="EU135" s="166"/>
      <c r="EV135" s="166"/>
      <c r="EW135" s="166"/>
      <c r="EX135" s="166"/>
      <c r="EY135" s="166"/>
      <c r="EZ135" s="166"/>
      <c r="FA135" s="166"/>
      <c r="FB135" s="166"/>
      <c r="FC135" s="166"/>
      <c r="FD135" s="166"/>
      <c r="FE135" s="166"/>
      <c r="FF135" s="166"/>
      <c r="FG135" s="166"/>
      <c r="FH135" s="166"/>
      <c r="FI135" s="166"/>
      <c r="FJ135" s="167"/>
      <c r="FK135" s="167"/>
      <c r="FL135" s="167"/>
      <c r="FM135" s="167"/>
      <c r="FN135" s="167"/>
      <c r="FO135" s="167"/>
      <c r="FP135" s="167"/>
      <c r="FQ135" s="167"/>
      <c r="FR135" s="167"/>
      <c r="FS135" s="167"/>
      <c r="FT135" s="167"/>
      <c r="FU135" s="167"/>
      <c r="FV135" s="167"/>
    </row>
    <row r="136" spans="1:179" s="168" customFormat="1" ht="18.75" customHeight="1">
      <c r="A136" s="50"/>
      <c r="B136" s="301">
        <v>8</v>
      </c>
      <c r="C136" s="910" t="str">
        <f t="shared" si="5"/>
        <v/>
      </c>
      <c r="D136" s="910"/>
      <c r="E136" s="910"/>
      <c r="F136" s="910"/>
      <c r="G136" s="910"/>
      <c r="H136" s="910"/>
      <c r="I136" s="504" t="str">
        <f t="shared" si="6"/>
        <v/>
      </c>
      <c r="J136" s="504"/>
      <c r="K136" s="504"/>
      <c r="L136" s="504"/>
      <c r="M136" s="688" t="str">
        <f t="shared" si="15"/>
        <v/>
      </c>
      <c r="N136" s="688"/>
      <c r="O136" s="505" t="str">
        <f t="shared" si="7"/>
        <v/>
      </c>
      <c r="P136" s="505"/>
      <c r="Q136" s="505"/>
      <c r="R136" s="505"/>
      <c r="S136" s="505"/>
      <c r="T136" s="505"/>
      <c r="U136" s="505"/>
      <c r="V136" s="505"/>
      <c r="W136" s="505"/>
      <c r="X136" s="505"/>
      <c r="Y136" s="261"/>
      <c r="Z136" s="684" t="str">
        <f t="shared" si="8"/>
        <v/>
      </c>
      <c r="AA136" s="685"/>
      <c r="AB136" s="685"/>
      <c r="AC136" s="685"/>
      <c r="AD136" s="685" t="str">
        <f>IF(Z136="","",Z136*0.85)</f>
        <v/>
      </c>
      <c r="AE136" s="685"/>
      <c r="AF136" s="685"/>
      <c r="AG136" s="508" t="str">
        <f t="shared" si="9"/>
        <v/>
      </c>
      <c r="AH136" s="508"/>
      <c r="AI136" s="508"/>
      <c r="AJ136" s="508"/>
      <c r="AK136" s="508" t="str">
        <f t="shared" si="16"/>
        <v/>
      </c>
      <c r="AL136" s="508"/>
      <c r="AM136" s="508"/>
      <c r="AN136" s="508"/>
      <c r="AO136" s="261"/>
      <c r="AP136" s="521" t="str">
        <f t="shared" si="10"/>
        <v/>
      </c>
      <c r="AQ136" s="521"/>
      <c r="AR136" s="521"/>
      <c r="AS136" s="521"/>
      <c r="AT136" s="521"/>
      <c r="AU136" s="521"/>
      <c r="AV136" s="521"/>
      <c r="AW136" s="521"/>
      <c r="AX136" s="558" t="str">
        <f t="shared" si="11"/>
        <v/>
      </c>
      <c r="AY136" s="558"/>
      <c r="AZ136" s="558"/>
      <c r="BA136" s="558"/>
      <c r="BB136" s="558"/>
      <c r="BC136" s="558"/>
      <c r="BD136" s="558"/>
      <c r="BE136" s="558"/>
      <c r="BF136" s="558"/>
      <c r="BG136" s="558"/>
      <c r="BH136" s="559" t="str">
        <f t="shared" si="12"/>
        <v/>
      </c>
      <c r="BI136" s="559"/>
      <c r="BJ136" s="559"/>
      <c r="BK136" s="559"/>
      <c r="BL136" s="559"/>
      <c r="BM136" s="559"/>
      <c r="BN136" s="559"/>
      <c r="BO136" s="683" t="str">
        <f t="shared" si="13"/>
        <v/>
      </c>
      <c r="BP136" s="683"/>
      <c r="BQ136" s="683"/>
      <c r="BR136" s="683"/>
      <c r="BS136" s="683"/>
      <c r="BT136" s="683"/>
      <c r="BU136" s="459" t="str">
        <f t="shared" si="14"/>
        <v/>
      </c>
      <c r="BV136" s="459"/>
      <c r="BW136" s="459"/>
      <c r="BX136" s="459"/>
      <c r="BY136" s="459"/>
      <c r="BZ136" s="459"/>
      <c r="CA136" s="286"/>
      <c r="CB136" s="223"/>
      <c r="CC136" s="205"/>
      <c r="CD136" s="205"/>
      <c r="CE136" s="205"/>
      <c r="CF136" s="223"/>
      <c r="CI136" s="50"/>
      <c r="CK136" s="223"/>
      <c r="CL136" s="188"/>
      <c r="CM136" s="188"/>
      <c r="CN136" s="188"/>
      <c r="CO136" s="188"/>
      <c r="CP136" s="188"/>
      <c r="CQ136" s="287"/>
      <c r="CR136" s="287"/>
      <c r="CS136" s="287"/>
      <c r="CT136" s="287"/>
      <c r="CU136" s="183"/>
      <c r="CV136" s="183"/>
      <c r="CW136" s="183"/>
      <c r="CX136" s="183"/>
      <c r="CY136" s="183"/>
      <c r="CZ136" s="183"/>
      <c r="DA136" s="183"/>
      <c r="DB136" s="183"/>
      <c r="DC136" s="421"/>
      <c r="DD136" s="421"/>
      <c r="DE136" s="421"/>
      <c r="DF136" s="421"/>
      <c r="DG136" s="421"/>
      <c r="DH136" s="421"/>
      <c r="DI136" s="421"/>
      <c r="DJ136" s="421"/>
      <c r="DK136" s="421"/>
      <c r="DL136" s="421"/>
      <c r="DM136" s="421"/>
      <c r="DN136" s="421"/>
      <c r="DO136" s="421"/>
      <c r="DP136" s="287"/>
      <c r="DQ136" s="287"/>
      <c r="DR136" s="288"/>
      <c r="DS136" s="288"/>
      <c r="DT136" s="288"/>
      <c r="DU136" s="288"/>
      <c r="DV136" s="288"/>
      <c r="DW136" s="288"/>
      <c r="DX136" s="288"/>
      <c r="DY136" s="288"/>
      <c r="DZ136" s="288"/>
      <c r="EA136" s="288"/>
      <c r="EB136" s="288"/>
      <c r="EC136" s="288"/>
      <c r="ED136" s="184"/>
      <c r="EE136" s="184"/>
      <c r="EF136" s="187"/>
      <c r="EG136" s="187"/>
      <c r="EH136" s="187"/>
      <c r="EI136" s="187"/>
      <c r="EJ136" s="187"/>
      <c r="EK136" s="166"/>
      <c r="EL136" s="166"/>
      <c r="EM136" s="166"/>
      <c r="EN136" s="166"/>
      <c r="EO136" s="166"/>
      <c r="EP136" s="166"/>
      <c r="EQ136" s="166"/>
      <c r="ER136" s="166"/>
      <c r="ES136" s="166"/>
      <c r="ET136" s="166"/>
      <c r="EU136" s="166"/>
      <c r="EV136" s="166"/>
      <c r="EW136" s="166"/>
      <c r="EX136" s="166"/>
      <c r="EY136" s="166"/>
      <c r="EZ136" s="166"/>
      <c r="FA136" s="166"/>
      <c r="FB136" s="166"/>
      <c r="FC136" s="166"/>
      <c r="FD136" s="166"/>
      <c r="FE136" s="166"/>
      <c r="FF136" s="166"/>
      <c r="FG136" s="166"/>
      <c r="FH136" s="166"/>
      <c r="FI136" s="166"/>
      <c r="FJ136" s="167"/>
      <c r="FK136" s="167"/>
      <c r="FL136" s="167"/>
      <c r="FM136" s="167"/>
      <c r="FN136" s="167"/>
      <c r="FO136" s="167"/>
      <c r="FP136" s="167"/>
      <c r="FQ136" s="167"/>
      <c r="FR136" s="167"/>
      <c r="FS136" s="167"/>
      <c r="FT136" s="167"/>
      <c r="FU136" s="167"/>
      <c r="FV136" s="167"/>
    </row>
    <row r="137" spans="1:179" s="168" customFormat="1" ht="18.75" customHeight="1">
      <c r="A137" s="50"/>
      <c r="B137" s="301">
        <v>9</v>
      </c>
      <c r="C137" s="910" t="str">
        <f t="shared" si="5"/>
        <v/>
      </c>
      <c r="D137" s="910"/>
      <c r="E137" s="910"/>
      <c r="F137" s="910"/>
      <c r="G137" s="910"/>
      <c r="H137" s="910"/>
      <c r="I137" s="504" t="str">
        <f t="shared" si="6"/>
        <v/>
      </c>
      <c r="J137" s="504"/>
      <c r="K137" s="504"/>
      <c r="L137" s="504"/>
      <c r="M137" s="688" t="str">
        <f t="shared" si="15"/>
        <v/>
      </c>
      <c r="N137" s="688"/>
      <c r="O137" s="505" t="str">
        <f t="shared" si="7"/>
        <v/>
      </c>
      <c r="P137" s="505"/>
      <c r="Q137" s="505"/>
      <c r="R137" s="505"/>
      <c r="S137" s="505"/>
      <c r="T137" s="505"/>
      <c r="U137" s="505"/>
      <c r="V137" s="505"/>
      <c r="W137" s="505"/>
      <c r="X137" s="505"/>
      <c r="Y137" s="261"/>
      <c r="Z137" s="684" t="str">
        <f t="shared" si="8"/>
        <v/>
      </c>
      <c r="AA137" s="685"/>
      <c r="AB137" s="685"/>
      <c r="AC137" s="685"/>
      <c r="AD137" s="685" t="str">
        <f>IF(Z137="","",Z137*0.85)</f>
        <v/>
      </c>
      <c r="AE137" s="685"/>
      <c r="AF137" s="685"/>
      <c r="AG137" s="508" t="str">
        <f t="shared" si="9"/>
        <v/>
      </c>
      <c r="AH137" s="508"/>
      <c r="AI137" s="508"/>
      <c r="AJ137" s="508"/>
      <c r="AK137" s="508" t="str">
        <f t="shared" si="16"/>
        <v/>
      </c>
      <c r="AL137" s="508"/>
      <c r="AM137" s="508"/>
      <c r="AN137" s="508"/>
      <c r="AO137" s="261"/>
      <c r="AP137" s="521" t="str">
        <f t="shared" si="10"/>
        <v/>
      </c>
      <c r="AQ137" s="521"/>
      <c r="AR137" s="521"/>
      <c r="AS137" s="521"/>
      <c r="AT137" s="521"/>
      <c r="AU137" s="521"/>
      <c r="AV137" s="521"/>
      <c r="AW137" s="521"/>
      <c r="AX137" s="558" t="str">
        <f t="shared" si="11"/>
        <v/>
      </c>
      <c r="AY137" s="558"/>
      <c r="AZ137" s="558"/>
      <c r="BA137" s="558"/>
      <c r="BB137" s="558"/>
      <c r="BC137" s="558"/>
      <c r="BD137" s="558"/>
      <c r="BE137" s="558"/>
      <c r="BF137" s="558"/>
      <c r="BG137" s="558"/>
      <c r="BH137" s="559" t="str">
        <f t="shared" si="12"/>
        <v/>
      </c>
      <c r="BI137" s="559"/>
      <c r="BJ137" s="559"/>
      <c r="BK137" s="559"/>
      <c r="BL137" s="559"/>
      <c r="BM137" s="559"/>
      <c r="BN137" s="559"/>
      <c r="BO137" s="683" t="str">
        <f t="shared" si="13"/>
        <v/>
      </c>
      <c r="BP137" s="683"/>
      <c r="BQ137" s="683"/>
      <c r="BR137" s="683"/>
      <c r="BS137" s="683"/>
      <c r="BT137" s="683"/>
      <c r="BU137" s="459" t="str">
        <f t="shared" si="14"/>
        <v/>
      </c>
      <c r="BV137" s="459"/>
      <c r="BW137" s="459"/>
      <c r="BX137" s="459"/>
      <c r="BY137" s="459"/>
      <c r="BZ137" s="459"/>
      <c r="CA137" s="286"/>
      <c r="CB137" s="223"/>
      <c r="CC137" s="205"/>
      <c r="CD137" s="205"/>
      <c r="CE137" s="205"/>
      <c r="CF137" s="223"/>
      <c r="CI137" s="50"/>
      <c r="CK137" s="223"/>
      <c r="CL137" s="188"/>
      <c r="CM137" s="188"/>
      <c r="CN137" s="188"/>
      <c r="CO137" s="188"/>
      <c r="CP137" s="188"/>
      <c r="CQ137" s="287"/>
      <c r="CR137" s="287"/>
      <c r="CS137" s="287"/>
      <c r="CT137" s="287"/>
      <c r="CU137" s="183"/>
      <c r="CV137" s="183"/>
      <c r="CW137" s="183"/>
      <c r="CX137" s="183"/>
      <c r="CY137" s="183"/>
      <c r="CZ137" s="183"/>
      <c r="DA137" s="183"/>
      <c r="DB137" s="183"/>
      <c r="DC137" s="421"/>
      <c r="DD137" s="421"/>
      <c r="DE137" s="421"/>
      <c r="DF137" s="421"/>
      <c r="DG137" s="421"/>
      <c r="DH137" s="421"/>
      <c r="DI137" s="421"/>
      <c r="DJ137" s="421"/>
      <c r="DK137" s="421"/>
      <c r="DL137" s="421"/>
      <c r="DM137" s="421"/>
      <c r="DN137" s="421"/>
      <c r="DO137" s="421"/>
      <c r="DP137" s="287"/>
      <c r="DQ137" s="287"/>
      <c r="DR137" s="288"/>
      <c r="DS137" s="288"/>
      <c r="DT137" s="288"/>
      <c r="DU137" s="288"/>
      <c r="DV137" s="288"/>
      <c r="DW137" s="288"/>
      <c r="DX137" s="288"/>
      <c r="DY137" s="288"/>
      <c r="DZ137" s="288"/>
      <c r="EA137" s="288"/>
      <c r="EB137" s="288"/>
      <c r="EC137" s="288"/>
      <c r="ED137" s="184"/>
      <c r="EE137" s="184"/>
      <c r="EF137" s="187"/>
      <c r="EG137" s="187"/>
      <c r="EH137" s="187"/>
      <c r="EI137" s="187"/>
      <c r="EJ137" s="187"/>
      <c r="EK137" s="166"/>
      <c r="EL137" s="166"/>
      <c r="EM137" s="166"/>
      <c r="EN137" s="166"/>
      <c r="EO137" s="166"/>
      <c r="EP137" s="166"/>
      <c r="EQ137" s="166"/>
      <c r="ER137" s="166"/>
      <c r="ES137" s="166"/>
      <c r="ET137" s="166"/>
      <c r="EU137" s="166"/>
      <c r="EV137" s="166"/>
      <c r="EW137" s="166"/>
      <c r="EX137" s="166"/>
      <c r="EY137" s="166"/>
      <c r="EZ137" s="166"/>
      <c r="FA137" s="166"/>
      <c r="FB137" s="166"/>
      <c r="FC137" s="166"/>
      <c r="FD137" s="166"/>
      <c r="FE137" s="166"/>
      <c r="FF137" s="166"/>
      <c r="FG137" s="166"/>
      <c r="FH137" s="166"/>
      <c r="FI137" s="166"/>
      <c r="FJ137" s="167"/>
      <c r="FK137" s="167"/>
      <c r="FL137" s="167"/>
      <c r="FM137" s="167"/>
      <c r="FN137" s="167"/>
      <c r="FO137" s="167"/>
      <c r="FP137" s="167"/>
      <c r="FQ137" s="167"/>
      <c r="FR137" s="167"/>
      <c r="FS137" s="167"/>
      <c r="FT137" s="167"/>
      <c r="FU137" s="167"/>
      <c r="FV137" s="167"/>
    </row>
    <row r="138" spans="1:179" s="223" customFormat="1" ht="5.25" customHeight="1" thickBot="1">
      <c r="A138" s="6"/>
      <c r="B138" s="269"/>
      <c r="C138" s="270"/>
      <c r="D138" s="270"/>
      <c r="E138" s="270"/>
      <c r="F138" s="270"/>
      <c r="G138" s="270"/>
      <c r="H138" s="270"/>
      <c r="I138" s="271"/>
      <c r="J138" s="271"/>
      <c r="K138" s="271"/>
      <c r="L138" s="271"/>
      <c r="M138" s="272"/>
      <c r="N138" s="272"/>
      <c r="O138" s="273"/>
      <c r="P138" s="273"/>
      <c r="Q138" s="273"/>
      <c r="R138" s="273"/>
      <c r="S138" s="273"/>
      <c r="T138" s="175"/>
      <c r="U138" s="274"/>
      <c r="V138" s="274"/>
      <c r="W138" s="274"/>
      <c r="X138" s="274"/>
      <c r="Y138" s="275"/>
      <c r="Z138" s="276"/>
      <c r="AA138" s="276"/>
      <c r="AB138" s="276"/>
      <c r="AC138" s="276"/>
      <c r="AD138" s="276"/>
      <c r="AE138" s="276"/>
      <c r="AF138" s="276"/>
      <c r="AG138" s="277"/>
      <c r="AH138" s="277"/>
      <c r="AI138" s="277"/>
      <c r="AJ138" s="277"/>
      <c r="AK138" s="277"/>
      <c r="AL138" s="278"/>
      <c r="AM138" s="277"/>
      <c r="AN138" s="277"/>
      <c r="AO138" s="275"/>
      <c r="AP138" s="279"/>
      <c r="AQ138" s="279"/>
      <c r="AR138" s="279"/>
      <c r="AS138" s="279"/>
      <c r="AT138" s="279"/>
      <c r="AU138" s="279"/>
      <c r="AV138" s="279"/>
      <c r="AW138" s="279"/>
      <c r="AX138" s="280"/>
      <c r="AY138" s="281"/>
      <c r="AZ138" s="281"/>
      <c r="BA138" s="281"/>
      <c r="BB138" s="281"/>
      <c r="BC138" s="282"/>
      <c r="BD138" s="282"/>
      <c r="BE138" s="282"/>
      <c r="BF138" s="282"/>
      <c r="BG138" s="282"/>
      <c r="BH138" s="283"/>
      <c r="BI138" s="283"/>
      <c r="BJ138" s="283"/>
      <c r="BK138" s="283"/>
      <c r="BL138" s="283"/>
      <c r="BM138" s="283"/>
      <c r="BN138" s="283"/>
      <c r="BO138" s="284"/>
      <c r="BP138" s="284"/>
      <c r="BQ138" s="284"/>
      <c r="BR138" s="284"/>
      <c r="BS138" s="284"/>
      <c r="BT138" s="284"/>
      <c r="BU138" s="285"/>
      <c r="BV138" s="285"/>
      <c r="BW138" s="285"/>
      <c r="BX138" s="285"/>
      <c r="BY138" s="285"/>
      <c r="BZ138" s="285"/>
      <c r="CA138" s="286"/>
      <c r="CC138" s="205"/>
      <c r="CD138" s="205"/>
      <c r="CE138" s="205"/>
      <c r="CF138" s="205"/>
      <c r="CI138" s="50"/>
      <c r="CL138" s="188"/>
      <c r="CM138" s="188"/>
      <c r="CN138" s="188"/>
      <c r="CO138" s="188"/>
      <c r="CP138" s="188"/>
      <c r="CQ138" s="287"/>
      <c r="CR138" s="287"/>
      <c r="CS138" s="287"/>
      <c r="CT138" s="287"/>
      <c r="CU138" s="183"/>
      <c r="CV138" s="183"/>
      <c r="CW138" s="183"/>
      <c r="CX138" s="183"/>
      <c r="CY138" s="183"/>
      <c r="CZ138" s="183"/>
      <c r="DA138" s="183"/>
      <c r="DB138" s="183"/>
      <c r="DC138" s="421"/>
      <c r="DD138" s="421"/>
      <c r="DE138" s="421"/>
      <c r="DF138" s="421"/>
      <c r="DG138" s="421"/>
      <c r="DH138" s="421"/>
      <c r="DI138" s="421"/>
      <c r="DJ138" s="421"/>
      <c r="DK138" s="421"/>
      <c r="DL138" s="421"/>
      <c r="DM138" s="421"/>
      <c r="DN138" s="421"/>
      <c r="DO138" s="421"/>
      <c r="DP138" s="287"/>
      <c r="DQ138" s="287"/>
      <c r="DR138" s="288"/>
      <c r="DS138" s="288"/>
      <c r="DT138" s="288"/>
      <c r="DU138" s="288"/>
      <c r="DV138" s="288"/>
      <c r="DW138" s="288"/>
      <c r="DX138" s="288"/>
      <c r="DY138" s="288"/>
      <c r="DZ138" s="288"/>
      <c r="EA138" s="288"/>
      <c r="EB138" s="288"/>
      <c r="EC138" s="288"/>
      <c r="ED138" s="288"/>
      <c r="EE138" s="288"/>
      <c r="EF138" s="288"/>
      <c r="EG138" s="288"/>
      <c r="EH138" s="288"/>
      <c r="EI138" s="288"/>
      <c r="EJ138" s="288"/>
      <c r="EK138" s="175"/>
      <c r="EL138" s="175"/>
      <c r="EM138" s="175"/>
      <c r="EN138" s="175"/>
      <c r="EO138" s="175"/>
      <c r="EP138" s="175"/>
      <c r="EQ138" s="175"/>
      <c r="ER138" s="175"/>
      <c r="ES138" s="175"/>
      <c r="ET138" s="175"/>
      <c r="EU138" s="175"/>
      <c r="EV138" s="175"/>
      <c r="EW138" s="175"/>
      <c r="EX138" s="175"/>
      <c r="EY138" s="175"/>
      <c r="EZ138" s="175"/>
      <c r="FA138" s="175"/>
      <c r="FB138" s="175"/>
      <c r="FC138" s="175"/>
      <c r="FD138" s="175"/>
      <c r="FE138" s="175"/>
      <c r="FF138" s="175"/>
      <c r="FG138" s="175"/>
      <c r="FH138" s="175"/>
      <c r="FI138" s="175"/>
      <c r="FJ138" s="175"/>
      <c r="FK138" s="175"/>
      <c r="FL138" s="175"/>
      <c r="FM138" s="175"/>
      <c r="FN138" s="175"/>
      <c r="FO138" s="175"/>
      <c r="FP138" s="175"/>
      <c r="FQ138" s="175"/>
      <c r="FR138" s="175"/>
      <c r="FS138" s="175"/>
      <c r="FT138" s="175"/>
      <c r="FU138" s="175"/>
      <c r="FV138" s="175"/>
      <c r="FW138" s="289" t="s">
        <v>95</v>
      </c>
    </row>
    <row r="139" spans="1:179" s="168" customFormat="1" ht="16.5" customHeight="1" thickBot="1">
      <c r="A139" s="50"/>
      <c r="B139" s="269"/>
      <c r="C139" s="611" t="s">
        <v>96</v>
      </c>
      <c r="D139" s="612"/>
      <c r="E139" s="612"/>
      <c r="F139" s="612"/>
      <c r="G139" s="612"/>
      <c r="H139" s="613"/>
      <c r="I139" s="515">
        <f>SUM(I129:I137)</f>
        <v>0</v>
      </c>
      <c r="J139" s="516"/>
      <c r="K139" s="516"/>
      <c r="L139" s="516"/>
      <c r="M139" s="517"/>
      <c r="N139" s="776" t="s">
        <v>104</v>
      </c>
      <c r="O139" s="776"/>
      <c r="P139" s="923" t="str">
        <f>+P82</f>
        <v>בעת מילוי הטופס יש לרשום מידע בלתי מסווג בלבד</v>
      </c>
      <c r="Q139" s="924"/>
      <c r="R139" s="924"/>
      <c r="S139" s="924"/>
      <c r="T139" s="924"/>
      <c r="U139" s="924"/>
      <c r="V139" s="924"/>
      <c r="W139" s="924"/>
      <c r="X139" s="924"/>
      <c r="Y139" s="924"/>
      <c r="Z139" s="924"/>
      <c r="AA139" s="924"/>
      <c r="AB139" s="924"/>
      <c r="AC139" s="924"/>
      <c r="AD139" s="924"/>
      <c r="AE139" s="924"/>
      <c r="AF139" s="924"/>
      <c r="AG139" s="924"/>
      <c r="AH139" s="924"/>
      <c r="AI139" s="924"/>
      <c r="AJ139" s="924"/>
      <c r="AK139" s="924"/>
      <c r="AL139" s="1100"/>
      <c r="AM139" s="1100"/>
      <c r="AN139" s="1101"/>
      <c r="AO139" s="689" t="s">
        <v>97</v>
      </c>
      <c r="AP139" s="689"/>
      <c r="AQ139" s="656">
        <f>+AP82</f>
        <v>0</v>
      </c>
      <c r="AR139" s="657"/>
      <c r="AS139" s="657"/>
      <c r="AT139" s="657"/>
      <c r="AU139" s="657"/>
      <c r="AV139" s="657"/>
      <c r="AW139" s="658"/>
      <c r="AX139" s="481">
        <f>+AX82</f>
        <v>0</v>
      </c>
      <c r="AY139" s="482"/>
      <c r="AZ139" s="482"/>
      <c r="BA139" s="482"/>
      <c r="BB139" s="482"/>
      <c r="BC139" s="482"/>
      <c r="BD139" s="482"/>
      <c r="BE139" s="482"/>
      <c r="BF139" s="482"/>
      <c r="BG139" s="483"/>
      <c r="BH139" s="467">
        <f>BH82</f>
        <v>0</v>
      </c>
      <c r="BI139" s="468"/>
      <c r="BJ139" s="468"/>
      <c r="BK139" s="468"/>
      <c r="BL139" s="468"/>
      <c r="BM139" s="468"/>
      <c r="BN139" s="691"/>
      <c r="BO139" s="467">
        <f>+BO82</f>
        <v>0</v>
      </c>
      <c r="BP139" s="468"/>
      <c r="BQ139" s="468"/>
      <c r="BR139" s="468"/>
      <c r="BS139" s="468"/>
      <c r="BT139" s="468"/>
      <c r="BU139" s="484">
        <f>BU82</f>
        <v>0</v>
      </c>
      <c r="BV139" s="485"/>
      <c r="BW139" s="485"/>
      <c r="BX139" s="485"/>
      <c r="BY139" s="485"/>
      <c r="BZ139" s="486"/>
      <c r="CA139" s="286"/>
      <c r="CB139" s="223"/>
      <c r="CC139" s="205"/>
      <c r="CD139" s="205"/>
      <c r="CE139" s="205"/>
      <c r="CF139" s="205"/>
      <c r="CI139" s="50"/>
      <c r="CK139" s="223"/>
      <c r="CL139" s="188"/>
      <c r="CM139" s="188"/>
      <c r="CN139" s="188"/>
      <c r="CO139" s="188"/>
      <c r="CP139" s="188"/>
      <c r="CQ139" s="287"/>
      <c r="CR139" s="287"/>
      <c r="CS139" s="287"/>
      <c r="CT139" s="287"/>
      <c r="CU139" s="183"/>
      <c r="CV139" s="183"/>
      <c r="CW139" s="183"/>
      <c r="CX139" s="183"/>
      <c r="CY139" s="183"/>
      <c r="CZ139" s="183"/>
      <c r="DA139" s="183"/>
      <c r="DB139" s="183"/>
      <c r="DC139" s="421"/>
      <c r="DD139" s="421"/>
      <c r="DE139" s="421"/>
      <c r="DF139" s="421"/>
      <c r="DG139" s="421"/>
      <c r="DH139" s="421"/>
      <c r="DI139" s="421"/>
      <c r="DJ139" s="421"/>
      <c r="DK139" s="421"/>
      <c r="DL139" s="421"/>
      <c r="DM139" s="421"/>
      <c r="DN139" s="421"/>
      <c r="DO139" s="421"/>
      <c r="DP139" s="183"/>
      <c r="DQ139" s="183"/>
      <c r="DR139" s="183"/>
      <c r="DS139" s="183"/>
      <c r="DT139" s="183"/>
      <c r="DU139" s="183"/>
      <c r="DV139" s="183"/>
      <c r="DW139" s="183"/>
      <c r="DX139" s="183"/>
      <c r="DY139" s="183"/>
      <c r="DZ139" s="288"/>
      <c r="EA139" s="288"/>
      <c r="EB139" s="288"/>
      <c r="EC139" s="288"/>
      <c r="ED139" s="184"/>
      <c r="EE139" s="184"/>
      <c r="EF139" s="187"/>
      <c r="EG139" s="187"/>
      <c r="EH139" s="187"/>
      <c r="EI139" s="187"/>
      <c r="EJ139" s="187"/>
      <c r="EK139" s="166"/>
      <c r="EL139" s="166"/>
      <c r="EM139" s="166"/>
      <c r="EN139" s="166"/>
      <c r="EO139" s="166"/>
      <c r="EP139" s="166"/>
      <c r="EQ139" s="166"/>
      <c r="ER139" s="166"/>
      <c r="ES139" s="166"/>
      <c r="ET139" s="166"/>
      <c r="EU139" s="166"/>
      <c r="EV139" s="166"/>
      <c r="EW139" s="166"/>
      <c r="EX139" s="166"/>
      <c r="EY139" s="166"/>
      <c r="EZ139" s="166"/>
      <c r="FA139" s="166"/>
      <c r="FB139" s="166"/>
      <c r="FC139" s="166"/>
      <c r="FD139" s="166"/>
      <c r="FE139" s="166"/>
      <c r="FF139" s="166"/>
      <c r="FG139" s="166"/>
      <c r="FH139" s="166"/>
      <c r="FI139" s="166"/>
      <c r="FJ139" s="167"/>
      <c r="FK139" s="167"/>
      <c r="FL139" s="167"/>
      <c r="FM139" s="167"/>
      <c r="FN139" s="167"/>
      <c r="FO139" s="167"/>
      <c r="FP139" s="167"/>
      <c r="FQ139" s="167"/>
      <c r="FR139" s="167"/>
      <c r="FS139" s="167"/>
      <c r="FT139" s="167"/>
      <c r="FU139" s="167"/>
      <c r="FV139" s="167"/>
    </row>
    <row r="140" spans="1:179" ht="18.75" customHeight="1">
      <c r="A140" s="50"/>
      <c r="B140" s="63"/>
      <c r="C140" s="207"/>
      <c r="D140" s="207"/>
      <c r="E140" s="207"/>
      <c r="F140" s="207"/>
      <c r="G140" s="207"/>
      <c r="H140" s="207"/>
      <c r="I140" s="208"/>
      <c r="J140" s="208"/>
      <c r="K140" s="208"/>
      <c r="L140" s="208"/>
      <c r="M140" s="208"/>
      <c r="N140" s="776"/>
      <c r="O140" s="776"/>
      <c r="P140" s="925"/>
      <c r="Q140" s="926"/>
      <c r="R140" s="926"/>
      <c r="S140" s="926"/>
      <c r="T140" s="926"/>
      <c r="U140" s="926"/>
      <c r="V140" s="926"/>
      <c r="W140" s="926"/>
      <c r="X140" s="926"/>
      <c r="Y140" s="926"/>
      <c r="Z140" s="926"/>
      <c r="AA140" s="926"/>
      <c r="AB140" s="926"/>
      <c r="AC140" s="926"/>
      <c r="AD140" s="926"/>
      <c r="AE140" s="926"/>
      <c r="AF140" s="926"/>
      <c r="AG140" s="926"/>
      <c r="AH140" s="926"/>
      <c r="AI140" s="926"/>
      <c r="AJ140" s="926"/>
      <c r="AK140" s="926"/>
      <c r="AL140" s="1102"/>
      <c r="AM140" s="1102"/>
      <c r="AN140" s="1103"/>
      <c r="AO140" s="6"/>
      <c r="AP140" s="6"/>
      <c r="AQ140" s="6"/>
      <c r="AR140" s="6"/>
      <c r="AS140" s="29"/>
      <c r="AT140" s="225" t="s">
        <v>112</v>
      </c>
      <c r="AU140" s="208"/>
      <c r="AV140" s="209"/>
      <c r="AW140" s="209"/>
      <c r="AX140" s="209"/>
      <c r="AY140" s="209"/>
      <c r="AZ140" s="209"/>
      <c r="BA140" s="209"/>
      <c r="BB140" s="209"/>
      <c r="BC140" s="209"/>
      <c r="BD140" s="209"/>
      <c r="BE140" s="209"/>
      <c r="BF140" s="210"/>
      <c r="BG140" s="210"/>
      <c r="BH140" s="210"/>
      <c r="BI140" s="210"/>
      <c r="BJ140" s="210"/>
      <c r="BK140" s="210"/>
      <c r="BL140" s="210"/>
      <c r="BM140" s="210"/>
      <c r="BN140" s="210"/>
      <c r="BO140" s="210"/>
      <c r="BP140" s="211"/>
      <c r="BQ140" s="212"/>
      <c r="BR140" s="213"/>
      <c r="BS140" s="213"/>
      <c r="BT140" s="213"/>
      <c r="BU140" s="213"/>
      <c r="BV140" s="213"/>
      <c r="BW140" s="210"/>
      <c r="BX140" s="210"/>
      <c r="BY140" s="210"/>
      <c r="BZ140" s="210"/>
      <c r="CA140" s="210"/>
      <c r="CB140" s="210"/>
      <c r="CC140" s="210"/>
      <c r="CD140" s="140"/>
      <c r="CE140" s="140"/>
      <c r="CF140" s="140"/>
      <c r="CG140" s="140"/>
      <c r="CH140" s="140"/>
      <c r="CI140" s="50"/>
      <c r="CU140" s="183"/>
      <c r="CV140" s="183"/>
      <c r="CW140" s="183"/>
      <c r="CX140" s="183"/>
      <c r="CY140" s="183"/>
      <c r="CZ140" s="183"/>
      <c r="DA140" s="183"/>
      <c r="DB140" s="183"/>
      <c r="DC140" s="421"/>
      <c r="DD140" s="421"/>
      <c r="DE140" s="421"/>
      <c r="DF140" s="421"/>
      <c r="DG140" s="421"/>
      <c r="DH140" s="421"/>
      <c r="DI140" s="421"/>
      <c r="DJ140" s="421"/>
      <c r="DK140" s="421"/>
      <c r="DL140" s="421"/>
      <c r="DM140" s="421"/>
      <c r="DN140" s="421"/>
      <c r="DO140" s="421"/>
      <c r="DP140" s="183"/>
      <c r="DQ140" s="183"/>
      <c r="DR140" s="183"/>
      <c r="DS140" s="183"/>
      <c r="DT140" s="183"/>
      <c r="DU140" s="183"/>
      <c r="DV140" s="183"/>
      <c r="DW140" s="183"/>
      <c r="DX140" s="183"/>
      <c r="DY140" s="183"/>
    </row>
    <row r="141" spans="1:179" s="64" customFormat="1" ht="3.75" customHeight="1">
      <c r="A141" s="69"/>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29"/>
      <c r="AT141" s="29"/>
      <c r="AU141" s="29"/>
      <c r="AV141" s="29"/>
      <c r="AW141" s="6"/>
      <c r="AX141" s="6"/>
      <c r="AY141" s="6"/>
      <c r="AZ141" s="6"/>
      <c r="BA141" s="690"/>
      <c r="BB141" s="690"/>
      <c r="BC141" s="690"/>
      <c r="BD141" s="690"/>
      <c r="BE141" s="690"/>
      <c r="BF141" s="690"/>
      <c r="BG141" s="690"/>
      <c r="BH141" s="690"/>
      <c r="BI141" s="6"/>
      <c r="BJ141" s="6"/>
      <c r="BK141" s="6"/>
      <c r="BL141" s="6"/>
      <c r="BM141" s="6"/>
      <c r="BN141" s="6"/>
      <c r="BO141" s="6"/>
      <c r="BP141" s="6"/>
      <c r="BQ141" s="6"/>
      <c r="BR141" s="6"/>
      <c r="BS141" s="6"/>
      <c r="BT141" s="6"/>
      <c r="BU141" s="6"/>
      <c r="BV141" s="6"/>
      <c r="BW141" s="6"/>
      <c r="BX141" s="6"/>
      <c r="BY141" s="6"/>
      <c r="BZ141" s="6"/>
      <c r="CA141" s="6"/>
      <c r="CB141" s="6"/>
      <c r="CC141" s="6"/>
      <c r="CD141" s="6"/>
      <c r="CE141" s="6"/>
      <c r="CF141" s="65"/>
      <c r="CG141" s="65"/>
      <c r="CH141" s="65"/>
      <c r="CI141" s="129"/>
      <c r="CJ141" s="65"/>
      <c r="CK141" s="65"/>
      <c r="CL141" s="66"/>
      <c r="CM141" s="66"/>
      <c r="CN141" s="66"/>
      <c r="CO141" s="66"/>
      <c r="CP141" s="66"/>
      <c r="CQ141" s="66"/>
      <c r="CR141" s="66"/>
      <c r="CS141" s="66"/>
      <c r="CT141" s="67"/>
      <c r="CU141" s="183"/>
      <c r="CV141" s="183"/>
      <c r="CW141" s="183"/>
      <c r="CX141" s="183"/>
      <c r="CY141" s="183"/>
      <c r="CZ141" s="183"/>
      <c r="DA141" s="183"/>
      <c r="DB141" s="183"/>
      <c r="DC141" s="421"/>
      <c r="DD141" s="421"/>
      <c r="DE141" s="421"/>
      <c r="DF141" s="421"/>
      <c r="DG141" s="421"/>
      <c r="DH141" s="421"/>
      <c r="DI141" s="421"/>
      <c r="DJ141" s="421"/>
      <c r="DK141" s="421"/>
      <c r="DL141" s="421"/>
      <c r="DM141" s="421"/>
      <c r="DN141" s="421"/>
      <c r="DO141" s="421"/>
      <c r="DP141" s="183"/>
      <c r="DQ141" s="183"/>
      <c r="DR141" s="183"/>
      <c r="DS141" s="183"/>
      <c r="DT141" s="183"/>
      <c r="DU141" s="183"/>
      <c r="DV141" s="183"/>
      <c r="DW141" s="183"/>
      <c r="DX141" s="183"/>
      <c r="DY141" s="183"/>
      <c r="DZ141" s="68"/>
      <c r="EA141" s="68"/>
      <c r="EB141" s="68"/>
      <c r="EC141" s="68"/>
      <c r="ED141" s="68"/>
      <c r="EE141" s="68"/>
      <c r="EF141" s="68"/>
      <c r="EG141" s="68"/>
      <c r="EH141" s="68"/>
      <c r="EI141" s="68"/>
      <c r="EJ141" s="68"/>
      <c r="EK141" s="68"/>
      <c r="EL141" s="68"/>
      <c r="EM141" s="68"/>
    </row>
    <row r="142" spans="1:179" s="64" customFormat="1" ht="3.75" customHeight="1">
      <c r="A142" s="69"/>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29"/>
      <c r="AT142" s="29"/>
      <c r="AU142" s="29"/>
      <c r="AV142" s="29"/>
      <c r="AW142" s="6"/>
      <c r="AX142" s="6"/>
      <c r="AY142" s="6"/>
      <c r="AZ142" s="6"/>
      <c r="BA142" s="690"/>
      <c r="BB142" s="690"/>
      <c r="BC142" s="690"/>
      <c r="BD142" s="690"/>
      <c r="BE142" s="690"/>
      <c r="BF142" s="690"/>
      <c r="BG142" s="690"/>
      <c r="BH142" s="690"/>
      <c r="BI142" s="6"/>
      <c r="BJ142" s="6"/>
      <c r="BK142" s="6"/>
      <c r="BL142" s="6"/>
      <c r="BM142" s="6"/>
      <c r="BN142" s="6"/>
      <c r="BO142" s="6"/>
      <c r="BP142" s="6"/>
      <c r="BQ142" s="6"/>
      <c r="BR142" s="6"/>
      <c r="BS142" s="6"/>
      <c r="BT142" s="6"/>
      <c r="BU142" s="6"/>
      <c r="BV142" s="6"/>
      <c r="BW142" s="6"/>
      <c r="BX142" s="6"/>
      <c r="BY142" s="6"/>
      <c r="BZ142" s="6"/>
      <c r="CA142" s="6"/>
      <c r="CB142" s="6"/>
      <c r="CC142" s="6"/>
      <c r="CD142" s="6"/>
      <c r="CE142" s="6"/>
      <c r="CF142" s="65"/>
      <c r="CG142" s="65"/>
      <c r="CH142" s="65"/>
      <c r="CI142" s="129"/>
      <c r="CJ142" s="65"/>
      <c r="CK142" s="65"/>
      <c r="CL142" s="66"/>
      <c r="CM142" s="66"/>
      <c r="CN142" s="66"/>
      <c r="CO142" s="66"/>
      <c r="CP142" s="66"/>
      <c r="CQ142" s="66"/>
      <c r="CR142" s="66"/>
      <c r="CS142" s="66"/>
      <c r="CT142" s="67"/>
      <c r="CU142" s="183"/>
      <c r="CV142" s="183"/>
      <c r="CW142" s="183"/>
      <c r="CX142" s="183"/>
      <c r="CY142" s="183"/>
      <c r="CZ142" s="183"/>
      <c r="DA142" s="183"/>
      <c r="DB142" s="183"/>
      <c r="DC142" s="421"/>
      <c r="DD142" s="421"/>
      <c r="DE142" s="421"/>
      <c r="DF142" s="421"/>
      <c r="DG142" s="421"/>
      <c r="DH142" s="421"/>
      <c r="DI142" s="421"/>
      <c r="DJ142" s="421"/>
      <c r="DK142" s="421"/>
      <c r="DL142" s="421"/>
      <c r="DM142" s="421"/>
      <c r="DN142" s="421"/>
      <c r="DO142" s="421"/>
      <c r="DP142" s="183"/>
      <c r="DQ142" s="183"/>
      <c r="DR142" s="183"/>
      <c r="DS142" s="183"/>
      <c r="DT142" s="183"/>
      <c r="DU142" s="183"/>
      <c r="DV142" s="183"/>
      <c r="DW142" s="183"/>
      <c r="DX142" s="183"/>
      <c r="DY142" s="183"/>
      <c r="DZ142" s="68"/>
      <c r="EA142" s="68"/>
      <c r="EB142" s="68"/>
      <c r="EC142" s="68"/>
      <c r="ED142" s="68"/>
      <c r="EE142" s="68"/>
      <c r="EF142" s="68"/>
      <c r="EG142" s="68"/>
      <c r="EH142" s="68"/>
      <c r="EI142" s="68"/>
      <c r="EJ142" s="68"/>
      <c r="EK142" s="68"/>
      <c r="EL142" s="68"/>
      <c r="EM142" s="68"/>
    </row>
    <row r="143" spans="1:179" s="64" customFormat="1" ht="3.75" customHeight="1" thickBot="1">
      <c r="A143" s="69"/>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29"/>
      <c r="AT143" s="29"/>
      <c r="AU143" s="29"/>
      <c r="AV143" s="29"/>
      <c r="AW143" s="6"/>
      <c r="AX143" s="6"/>
      <c r="AY143" s="6"/>
      <c r="AZ143" s="6"/>
      <c r="BA143" s="690"/>
      <c r="BB143" s="690"/>
      <c r="BC143" s="690"/>
      <c r="BD143" s="690"/>
      <c r="BE143" s="690"/>
      <c r="BF143" s="690"/>
      <c r="BG143" s="690"/>
      <c r="BH143" s="690"/>
      <c r="BI143" s="6"/>
      <c r="BJ143" s="6"/>
      <c r="BK143" s="6"/>
      <c r="BL143" s="6"/>
      <c r="BM143" s="6"/>
      <c r="BN143" s="6"/>
      <c r="BO143" s="6"/>
      <c r="BP143" s="6"/>
      <c r="BQ143" s="6"/>
      <c r="BR143" s="6"/>
      <c r="BS143" s="6"/>
      <c r="BT143" s="6"/>
      <c r="BU143" s="6"/>
      <c r="BV143" s="6"/>
      <c r="BW143" s="6"/>
      <c r="BX143" s="6"/>
      <c r="BY143" s="6"/>
      <c r="BZ143" s="6"/>
      <c r="CA143" s="6"/>
      <c r="CB143" s="6"/>
      <c r="CC143" s="6"/>
      <c r="CD143" s="6"/>
      <c r="CE143" s="6"/>
      <c r="CF143" s="65"/>
      <c r="CG143" s="65"/>
      <c r="CH143" s="65"/>
      <c r="CI143" s="129"/>
      <c r="CJ143" s="65"/>
      <c r="CK143" s="65"/>
      <c r="CL143" s="66"/>
      <c r="CM143" s="66"/>
      <c r="CN143" s="66"/>
      <c r="CO143" s="66"/>
      <c r="CP143" s="66"/>
      <c r="CQ143" s="66"/>
      <c r="CR143" s="66"/>
      <c r="CS143" s="66"/>
      <c r="CT143" s="67"/>
      <c r="CU143" s="183"/>
      <c r="CV143" s="183"/>
      <c r="CW143" s="183"/>
      <c r="CX143" s="183"/>
      <c r="CY143" s="183"/>
      <c r="CZ143" s="183"/>
      <c r="DA143" s="183"/>
      <c r="DB143" s="183"/>
      <c r="DC143" s="421"/>
      <c r="DD143" s="421"/>
      <c r="DE143" s="421"/>
      <c r="DF143" s="421"/>
      <c r="DG143" s="421"/>
      <c r="DH143" s="421"/>
      <c r="DI143" s="421"/>
      <c r="DJ143" s="421"/>
      <c r="DK143" s="421"/>
      <c r="DL143" s="421"/>
      <c r="DM143" s="421"/>
      <c r="DN143" s="421"/>
      <c r="DO143" s="421"/>
      <c r="DP143" s="183"/>
      <c r="DQ143" s="183"/>
      <c r="DR143" s="183"/>
      <c r="DS143" s="183"/>
      <c r="DT143" s="183"/>
      <c r="DU143" s="183"/>
      <c r="DV143" s="183"/>
      <c r="DW143" s="183"/>
      <c r="DX143" s="183"/>
      <c r="DY143" s="183"/>
      <c r="DZ143" s="68"/>
      <c r="EA143" s="68"/>
      <c r="EB143" s="68"/>
      <c r="EC143" s="68"/>
      <c r="ED143" s="68"/>
      <c r="EE143" s="68"/>
      <c r="EF143" s="68"/>
      <c r="EG143" s="68"/>
      <c r="EH143" s="68"/>
      <c r="EI143" s="68"/>
      <c r="EJ143" s="68"/>
      <c r="EK143" s="68"/>
      <c r="EL143" s="68"/>
      <c r="EM143" s="68"/>
    </row>
    <row r="144" spans="1:179" s="85" customFormat="1" ht="14.1" customHeight="1" thickTop="1" thickBot="1">
      <c r="A144" s="82"/>
      <c r="B144" s="92"/>
      <c r="C144" s="501" t="s">
        <v>22</v>
      </c>
      <c r="D144" s="502"/>
      <c r="E144" s="502"/>
      <c r="F144" s="502"/>
      <c r="G144" s="502"/>
      <c r="H144" s="503"/>
      <c r="I144" s="914" t="s">
        <v>26</v>
      </c>
      <c r="J144" s="915"/>
      <c r="K144" s="915"/>
      <c r="L144" s="915"/>
      <c r="M144" s="915"/>
      <c r="N144" s="915"/>
      <c r="O144" s="915"/>
      <c r="P144" s="916"/>
      <c r="Q144" s="39"/>
      <c r="R144" s="345"/>
      <c r="S144" s="841" t="s">
        <v>21</v>
      </c>
      <c r="T144" s="842"/>
      <c r="U144" s="842"/>
      <c r="V144" s="842"/>
      <c r="W144" s="842"/>
      <c r="X144" s="842"/>
      <c r="Y144" s="842"/>
      <c r="Z144" s="842"/>
      <c r="AA144" s="842"/>
      <c r="AB144" s="842"/>
      <c r="AC144" s="842"/>
      <c r="AD144" s="842"/>
      <c r="AE144" s="842"/>
      <c r="AF144" s="842"/>
      <c r="AG144" s="842"/>
      <c r="AH144" s="842"/>
      <c r="AI144" s="842"/>
      <c r="AJ144" s="843"/>
      <c r="AK144" s="71"/>
      <c r="AL144" s="854" t="s">
        <v>20</v>
      </c>
      <c r="AM144" s="855"/>
      <c r="AN144" s="855"/>
      <c r="AO144" s="855"/>
      <c r="AP144" s="855"/>
      <c r="AQ144" s="855"/>
      <c r="AR144" s="855"/>
      <c r="AS144" s="855"/>
      <c r="AT144" s="855"/>
      <c r="AU144" s="855"/>
      <c r="AV144" s="855"/>
      <c r="AW144" s="855"/>
      <c r="AX144" s="855"/>
      <c r="AY144" s="855"/>
      <c r="AZ144" s="856"/>
      <c r="BA144" s="346"/>
      <c r="BB144" s="858" t="s">
        <v>3</v>
      </c>
      <c r="BC144" s="859"/>
      <c r="BD144" s="859"/>
      <c r="BE144" s="859"/>
      <c r="BF144" s="859"/>
      <c r="BG144" s="859"/>
      <c r="BH144" s="859"/>
      <c r="BI144" s="859"/>
      <c r="BJ144" s="859"/>
      <c r="BK144" s="859"/>
      <c r="BL144" s="859"/>
      <c r="BM144" s="859"/>
      <c r="BN144" s="859"/>
      <c r="BO144" s="859"/>
      <c r="BP144" s="859"/>
      <c r="BQ144" s="859"/>
      <c r="BR144" s="859"/>
      <c r="BS144" s="859"/>
      <c r="BT144" s="859"/>
      <c r="BU144" s="859"/>
      <c r="BV144" s="859"/>
      <c r="BW144" s="859"/>
      <c r="BX144" s="859"/>
      <c r="BY144" s="859"/>
      <c r="BZ144" s="859"/>
      <c r="CA144" s="859"/>
      <c r="CB144" s="859"/>
      <c r="CC144" s="860"/>
      <c r="CD144" s="345"/>
      <c r="CE144" s="345"/>
      <c r="CF144" s="71"/>
      <c r="CG144" s="71"/>
      <c r="CI144" s="347"/>
      <c r="CJ144" s="71"/>
      <c r="CK144" s="71"/>
      <c r="CL144" s="348"/>
      <c r="CM144" s="348"/>
      <c r="CN144" s="348"/>
      <c r="CO144" s="348"/>
      <c r="CP144" s="348"/>
      <c r="CQ144" s="348"/>
      <c r="CR144" s="348"/>
      <c r="CS144" s="348"/>
      <c r="CT144" s="348"/>
      <c r="CU144" s="183"/>
      <c r="CV144" s="183"/>
      <c r="CW144" s="183"/>
      <c r="CX144" s="183"/>
      <c r="CY144" s="183"/>
      <c r="CZ144" s="183"/>
      <c r="DA144" s="183"/>
      <c r="DB144" s="183"/>
      <c r="DC144" s="421"/>
      <c r="DD144" s="421"/>
      <c r="DE144" s="421"/>
      <c r="DF144" s="421"/>
      <c r="DG144" s="421"/>
      <c r="DH144" s="421"/>
      <c r="DI144" s="421"/>
      <c r="DJ144" s="421"/>
      <c r="DK144" s="421"/>
      <c r="DL144" s="421"/>
      <c r="DM144" s="421"/>
      <c r="DN144" s="421"/>
      <c r="DO144" s="421"/>
      <c r="DP144" s="183"/>
      <c r="DQ144" s="183"/>
      <c r="DR144" s="183"/>
      <c r="DS144" s="183"/>
      <c r="DT144" s="183"/>
      <c r="DU144" s="183"/>
      <c r="DV144" s="183"/>
      <c r="DW144" s="183"/>
      <c r="DX144" s="183"/>
      <c r="DY144" s="183"/>
    </row>
    <row r="145" spans="1:129" s="75" customFormat="1" ht="14.1" customHeight="1" thickBot="1">
      <c r="A145" s="74"/>
      <c r="B145" s="70"/>
      <c r="C145" s="911" t="s">
        <v>4</v>
      </c>
      <c r="D145" s="912"/>
      <c r="E145" s="912"/>
      <c r="F145" s="912"/>
      <c r="G145" s="912"/>
      <c r="H145" s="913"/>
      <c r="I145" s="917"/>
      <c r="J145" s="918"/>
      <c r="K145" s="918"/>
      <c r="L145" s="918"/>
      <c r="M145" s="918"/>
      <c r="N145" s="918"/>
      <c r="O145" s="918"/>
      <c r="P145" s="919"/>
      <c r="Q145" s="39"/>
      <c r="R145" s="6"/>
      <c r="S145" s="846" t="s">
        <v>5</v>
      </c>
      <c r="T145" s="847"/>
      <c r="U145" s="847"/>
      <c r="V145" s="847"/>
      <c r="W145" s="847"/>
      <c r="X145" s="847"/>
      <c r="Y145" s="847"/>
      <c r="Z145" s="847"/>
      <c r="AA145" s="847"/>
      <c r="AB145" s="847"/>
      <c r="AC145" s="847"/>
      <c r="AD145" s="847"/>
      <c r="AE145" s="847"/>
      <c r="AF145" s="847"/>
      <c r="AG145" s="847"/>
      <c r="AH145" s="847"/>
      <c r="AI145" s="847"/>
      <c r="AJ145" s="848"/>
      <c r="AK145" s="71"/>
      <c r="AL145" s="692" t="s">
        <v>5</v>
      </c>
      <c r="AM145" s="693"/>
      <c r="AN145" s="693"/>
      <c r="AO145" s="693"/>
      <c r="AP145" s="693"/>
      <c r="AQ145" s="693"/>
      <c r="AR145" s="693"/>
      <c r="AS145" s="693"/>
      <c r="AT145" s="693"/>
      <c r="AU145" s="693"/>
      <c r="AV145" s="693"/>
      <c r="AW145" s="693"/>
      <c r="AX145" s="693"/>
      <c r="AY145" s="693"/>
      <c r="AZ145" s="694"/>
      <c r="BA145" s="38"/>
      <c r="BB145" s="1126" t="s">
        <v>5</v>
      </c>
      <c r="BC145" s="1124"/>
      <c r="BD145" s="1124"/>
      <c r="BE145" s="1124"/>
      <c r="BF145" s="1124"/>
      <c r="BG145" s="1124"/>
      <c r="BH145" s="1124"/>
      <c r="BI145" s="1124"/>
      <c r="BJ145" s="1124"/>
      <c r="BK145" s="1124"/>
      <c r="BL145" s="1124"/>
      <c r="BM145" s="1124"/>
      <c r="BN145" s="1127"/>
      <c r="BO145" s="1123" t="s">
        <v>6</v>
      </c>
      <c r="BP145" s="1124"/>
      <c r="BQ145" s="1124"/>
      <c r="BR145" s="1124"/>
      <c r="BS145" s="1124"/>
      <c r="BT145" s="1124"/>
      <c r="BU145" s="1124"/>
      <c r="BV145" s="1124"/>
      <c r="BW145" s="1124"/>
      <c r="BX145" s="1124"/>
      <c r="BY145" s="1124"/>
      <c r="BZ145" s="1124"/>
      <c r="CA145" s="1124"/>
      <c r="CB145" s="1124"/>
      <c r="CC145" s="1125"/>
      <c r="CD145" s="6"/>
      <c r="CE145" s="6"/>
      <c r="CG145" s="76"/>
      <c r="CI145" s="77"/>
      <c r="CJ145" s="76"/>
      <c r="CK145" s="76"/>
      <c r="CL145" s="79"/>
      <c r="CM145" s="79"/>
      <c r="CN145" s="79"/>
      <c r="CO145" s="80"/>
      <c r="CP145" s="78"/>
      <c r="CQ145" s="78"/>
      <c r="CR145" s="78"/>
      <c r="CS145" s="78"/>
      <c r="CT145" s="78"/>
      <c r="CU145" s="183"/>
      <c r="CV145" s="183"/>
      <c r="CW145" s="183"/>
      <c r="CX145" s="183"/>
      <c r="CY145" s="183"/>
      <c r="CZ145" s="183"/>
      <c r="DA145" s="183"/>
      <c r="DB145" s="183"/>
      <c r="DC145" s="421"/>
      <c r="DD145" s="421"/>
      <c r="DE145" s="421"/>
      <c r="DF145" s="421"/>
      <c r="DG145" s="421"/>
      <c r="DH145" s="421"/>
      <c r="DI145" s="421"/>
      <c r="DJ145" s="421"/>
      <c r="DK145" s="421"/>
      <c r="DL145" s="421"/>
      <c r="DM145" s="421"/>
      <c r="DN145" s="421"/>
      <c r="DO145" s="421"/>
      <c r="DP145" s="183"/>
      <c r="DQ145" s="183"/>
      <c r="DR145" s="183"/>
      <c r="DS145" s="183"/>
      <c r="DT145" s="183"/>
      <c r="DU145" s="183"/>
      <c r="DV145" s="183"/>
      <c r="DW145" s="183"/>
      <c r="DX145" s="183"/>
      <c r="DY145" s="183"/>
    </row>
    <row r="146" spans="1:129" s="357" customFormat="1" ht="13.5" customHeight="1" thickBot="1">
      <c r="A146" s="349"/>
      <c r="B146" s="350"/>
      <c r="C146" s="332"/>
      <c r="D146" s="518">
        <f>+D87</f>
        <v>0.17</v>
      </c>
      <c r="E146" s="518"/>
      <c r="F146" s="518"/>
      <c r="G146" s="518"/>
      <c r="H146" s="351"/>
      <c r="I146" s="920"/>
      <c r="J146" s="921"/>
      <c r="K146" s="921"/>
      <c r="L146" s="921"/>
      <c r="M146" s="921"/>
      <c r="N146" s="921"/>
      <c r="O146" s="921"/>
      <c r="P146" s="922"/>
      <c r="Q146" s="352"/>
      <c r="R146" s="353"/>
      <c r="S146" s="851" t="s">
        <v>7</v>
      </c>
      <c r="T146" s="844"/>
      <c r="U146" s="844"/>
      <c r="V146" s="844"/>
      <c r="W146" s="844"/>
      <c r="X146" s="844"/>
      <c r="Y146" s="844"/>
      <c r="Z146" s="844"/>
      <c r="AA146" s="844"/>
      <c r="AB146" s="844" t="s">
        <v>8</v>
      </c>
      <c r="AC146" s="844"/>
      <c r="AD146" s="844"/>
      <c r="AE146" s="844"/>
      <c r="AF146" s="844"/>
      <c r="AG146" s="844"/>
      <c r="AH146" s="844"/>
      <c r="AI146" s="844"/>
      <c r="AJ146" s="845"/>
      <c r="AK146" s="437"/>
      <c r="AL146" s="519" t="s">
        <v>7</v>
      </c>
      <c r="AM146" s="520"/>
      <c r="AN146" s="520"/>
      <c r="AO146" s="520"/>
      <c r="AP146" s="520"/>
      <c r="AQ146" s="520"/>
      <c r="AR146" s="520"/>
      <c r="AS146" s="520" t="s">
        <v>8</v>
      </c>
      <c r="AT146" s="520"/>
      <c r="AU146" s="520"/>
      <c r="AV146" s="520"/>
      <c r="AW146" s="520"/>
      <c r="AX146" s="520"/>
      <c r="AY146" s="520"/>
      <c r="AZ146" s="653"/>
      <c r="BA146" s="354"/>
      <c r="BB146" s="654" t="s">
        <v>7</v>
      </c>
      <c r="BC146" s="655"/>
      <c r="BD146" s="655"/>
      <c r="BE146" s="655"/>
      <c r="BF146" s="655"/>
      <c r="BG146" s="655"/>
      <c r="BH146" s="655"/>
      <c r="BI146" s="439" t="s">
        <v>8</v>
      </c>
      <c r="BJ146" s="439"/>
      <c r="BK146" s="439"/>
      <c r="BL146" s="439"/>
      <c r="BM146" s="439"/>
      <c r="BN146" s="439"/>
      <c r="BO146" s="652" t="s">
        <v>7</v>
      </c>
      <c r="BP146" s="652"/>
      <c r="BQ146" s="652"/>
      <c r="BR146" s="652"/>
      <c r="BS146" s="652"/>
      <c r="BT146" s="652"/>
      <c r="BU146" s="652"/>
      <c r="BV146" s="652" t="s">
        <v>8</v>
      </c>
      <c r="BW146" s="652"/>
      <c r="BX146" s="652"/>
      <c r="BY146" s="652"/>
      <c r="BZ146" s="652"/>
      <c r="CA146" s="652"/>
      <c r="CB146" s="652"/>
      <c r="CC146" s="680"/>
      <c r="CD146" s="353"/>
      <c r="CE146" s="353"/>
      <c r="CF146" s="355"/>
      <c r="CG146" s="356"/>
      <c r="CI146" s="358"/>
      <c r="CJ146" s="359"/>
      <c r="CK146" s="359"/>
      <c r="CL146" s="89"/>
      <c r="CM146" s="89"/>
      <c r="CN146" s="89"/>
      <c r="CO146" s="360"/>
      <c r="CP146" s="89"/>
      <c r="CQ146" s="89"/>
      <c r="CR146" s="89"/>
      <c r="CS146" s="89"/>
      <c r="CT146" s="89"/>
      <c r="CU146" s="431"/>
      <c r="CV146" s="431"/>
      <c r="CW146" s="431"/>
      <c r="CX146" s="431"/>
      <c r="CY146" s="431"/>
      <c r="CZ146" s="431"/>
      <c r="DA146" s="431"/>
      <c r="DB146" s="431"/>
      <c r="DC146" s="432"/>
      <c r="DD146" s="432"/>
      <c r="DE146" s="432"/>
      <c r="DF146" s="432"/>
      <c r="DG146" s="432"/>
      <c r="DH146" s="432"/>
      <c r="DI146" s="432"/>
      <c r="DJ146" s="432"/>
      <c r="DK146" s="432"/>
      <c r="DL146" s="432"/>
      <c r="DM146" s="432"/>
      <c r="DN146" s="432"/>
      <c r="DO146" s="432"/>
      <c r="DP146" s="431"/>
      <c r="DQ146" s="431"/>
      <c r="DR146" s="431"/>
      <c r="DS146" s="431"/>
      <c r="DT146" s="431"/>
      <c r="DU146" s="431"/>
      <c r="DV146" s="431"/>
      <c r="DW146" s="431"/>
      <c r="DX146" s="431"/>
      <c r="DY146" s="431"/>
    </row>
    <row r="147" spans="1:129" s="85" customFormat="1" ht="15.75" customHeight="1" thickBot="1">
      <c r="A147" s="82"/>
      <c r="B147" s="92"/>
      <c r="C147" s="333"/>
      <c r="D147" s="334"/>
      <c r="E147" s="334"/>
      <c r="F147" s="334"/>
      <c r="G147" s="334"/>
      <c r="H147" s="335"/>
      <c r="I147" s="609" t="s">
        <v>106</v>
      </c>
      <c r="J147" s="609"/>
      <c r="K147" s="609"/>
      <c r="L147" s="609"/>
      <c r="M147" s="609"/>
      <c r="N147" s="609"/>
      <c r="O147" s="609"/>
      <c r="P147" s="610"/>
      <c r="Q147" s="45"/>
      <c r="R147" s="6"/>
      <c r="S147" s="499">
        <f>S88</f>
        <v>0</v>
      </c>
      <c r="T147" s="500"/>
      <c r="U147" s="500"/>
      <c r="V147" s="500"/>
      <c r="W147" s="500"/>
      <c r="X147" s="500"/>
      <c r="Y147" s="500"/>
      <c r="Z147" s="500"/>
      <c r="AA147" s="500"/>
      <c r="AB147" s="494" t="str">
        <f>IF(BI147+AS147&lt;&gt;0,BI147+AS147,"")</f>
        <v/>
      </c>
      <c r="AC147" s="494"/>
      <c r="AD147" s="494"/>
      <c r="AE147" s="494"/>
      <c r="AF147" s="494"/>
      <c r="AG147" s="494"/>
      <c r="AH147" s="494"/>
      <c r="AI147" s="494"/>
      <c r="AJ147" s="495"/>
      <c r="AK147" s="100"/>
      <c r="AL147" s="835">
        <f>AL88</f>
        <v>0</v>
      </c>
      <c r="AM147" s="836"/>
      <c r="AN147" s="836"/>
      <c r="AO147" s="836"/>
      <c r="AP147" s="836"/>
      <c r="AQ147" s="836"/>
      <c r="AR147" s="836"/>
      <c r="AS147" s="479"/>
      <c r="AT147" s="479"/>
      <c r="AU147" s="479"/>
      <c r="AV147" s="479"/>
      <c r="AW147" s="479"/>
      <c r="AX147" s="479"/>
      <c r="AY147" s="479"/>
      <c r="AZ147" s="480"/>
      <c r="BA147" s="119"/>
      <c r="BB147" s="476">
        <f>BB88</f>
        <v>0</v>
      </c>
      <c r="BC147" s="477"/>
      <c r="BD147" s="477"/>
      <c r="BE147" s="477"/>
      <c r="BF147" s="477"/>
      <c r="BG147" s="477"/>
      <c r="BH147" s="477"/>
      <c r="BI147" s="649"/>
      <c r="BJ147" s="649"/>
      <c r="BK147" s="649"/>
      <c r="BL147" s="649"/>
      <c r="BM147" s="649"/>
      <c r="BN147" s="649"/>
      <c r="BO147" s="862">
        <f>BO88</f>
        <v>0</v>
      </c>
      <c r="BP147" s="862"/>
      <c r="BQ147" s="862"/>
      <c r="BR147" s="862"/>
      <c r="BS147" s="862"/>
      <c r="BT147" s="862"/>
      <c r="BU147" s="862"/>
      <c r="BV147" s="866" t="str">
        <f>IF(BI147*(1+$D$146)&gt;0,BI147*(1+$D$146),"")</f>
        <v/>
      </c>
      <c r="BW147" s="866"/>
      <c r="BX147" s="866"/>
      <c r="BY147" s="866"/>
      <c r="BZ147" s="866"/>
      <c r="CA147" s="866"/>
      <c r="CB147" s="866"/>
      <c r="CC147" s="867"/>
      <c r="CD147" s="6"/>
      <c r="CE147" s="6"/>
      <c r="CF147" s="83"/>
      <c r="CG147" s="84"/>
      <c r="CI147" s="86"/>
      <c r="CJ147" s="87"/>
      <c r="CK147" s="87"/>
      <c r="CL147" s="90"/>
      <c r="CM147" s="90"/>
      <c r="CN147" s="90"/>
      <c r="CO147" s="91"/>
      <c r="CP147" s="89"/>
      <c r="CQ147" s="89"/>
      <c r="CR147" s="89"/>
      <c r="CS147" s="89"/>
      <c r="CT147" s="89"/>
      <c r="CU147" s="183"/>
      <c r="CV147" s="183"/>
      <c r="CW147" s="183"/>
      <c r="CX147" s="183"/>
      <c r="CY147" s="183"/>
      <c r="CZ147" s="183"/>
      <c r="DA147" s="183"/>
      <c r="DB147" s="183"/>
      <c r="DC147" s="421"/>
      <c r="DD147" s="421"/>
      <c r="DE147" s="421"/>
      <c r="DF147" s="421"/>
      <c r="DG147" s="421"/>
      <c r="DH147" s="421"/>
      <c r="DI147" s="421"/>
      <c r="DJ147" s="421"/>
      <c r="DK147" s="421"/>
      <c r="DL147" s="421"/>
      <c r="DM147" s="421"/>
      <c r="DN147" s="421"/>
      <c r="DO147" s="421"/>
      <c r="DP147" s="183"/>
      <c r="DQ147" s="183"/>
      <c r="DR147" s="183"/>
      <c r="DS147" s="183"/>
      <c r="DT147" s="183"/>
      <c r="DU147" s="183"/>
      <c r="DV147" s="183"/>
      <c r="DW147" s="183"/>
      <c r="DX147" s="183"/>
      <c r="DY147" s="183"/>
    </row>
    <row r="148" spans="1:129" s="85" customFormat="1" ht="15.75" customHeight="1" thickBot="1">
      <c r="A148" s="82"/>
      <c r="B148" s="92"/>
      <c r="C148" s="491" t="s">
        <v>9</v>
      </c>
      <c r="D148" s="492"/>
      <c r="E148" s="492"/>
      <c r="F148" s="492"/>
      <c r="G148" s="492"/>
      <c r="H148" s="493"/>
      <c r="I148" s="496" t="s">
        <v>107</v>
      </c>
      <c r="J148" s="497"/>
      <c r="K148" s="497"/>
      <c r="L148" s="497"/>
      <c r="M148" s="497"/>
      <c r="N148" s="497"/>
      <c r="O148" s="497"/>
      <c r="P148" s="498"/>
      <c r="Q148" s="45"/>
      <c r="R148" s="6"/>
      <c r="S148" s="499" t="str">
        <f>S89</f>
        <v/>
      </c>
      <c r="T148" s="500"/>
      <c r="U148" s="500"/>
      <c r="V148" s="500"/>
      <c r="W148" s="500"/>
      <c r="X148" s="500"/>
      <c r="Y148" s="500"/>
      <c r="Z148" s="500"/>
      <c r="AA148" s="500"/>
      <c r="AB148" s="494" t="str">
        <f>IF(BI148+AS148&lt;&gt;0,BI148+AS148,"")</f>
        <v/>
      </c>
      <c r="AC148" s="494"/>
      <c r="AD148" s="494"/>
      <c r="AE148" s="494"/>
      <c r="AF148" s="494"/>
      <c r="AG148" s="494"/>
      <c r="AH148" s="494"/>
      <c r="AI148" s="494"/>
      <c r="AJ148" s="495"/>
      <c r="AK148" s="100"/>
      <c r="AL148" s="835" t="str">
        <f>IF(AL89="","",AL89)</f>
        <v/>
      </c>
      <c r="AM148" s="836"/>
      <c r="AN148" s="836"/>
      <c r="AO148" s="836"/>
      <c r="AP148" s="836"/>
      <c r="AQ148" s="836"/>
      <c r="AR148" s="836"/>
      <c r="AS148" s="479"/>
      <c r="AT148" s="479"/>
      <c r="AU148" s="479"/>
      <c r="AV148" s="479"/>
      <c r="AW148" s="479"/>
      <c r="AX148" s="479"/>
      <c r="AY148" s="479"/>
      <c r="AZ148" s="480"/>
      <c r="BA148" s="120"/>
      <c r="BB148" s="476" t="str">
        <f>IF(BB89="","",BB89)</f>
        <v/>
      </c>
      <c r="BC148" s="477"/>
      <c r="BD148" s="477"/>
      <c r="BE148" s="477"/>
      <c r="BF148" s="477"/>
      <c r="BG148" s="477"/>
      <c r="BH148" s="477"/>
      <c r="BI148" s="649"/>
      <c r="BJ148" s="649"/>
      <c r="BK148" s="649"/>
      <c r="BL148" s="649"/>
      <c r="BM148" s="649"/>
      <c r="BN148" s="649"/>
      <c r="BO148" s="862" t="str">
        <f>BO89</f>
        <v/>
      </c>
      <c r="BP148" s="862"/>
      <c r="BQ148" s="862"/>
      <c r="BR148" s="862"/>
      <c r="BS148" s="862"/>
      <c r="BT148" s="862"/>
      <c r="BU148" s="862"/>
      <c r="BV148" s="866" t="str">
        <f>IF(BI148*(1+$D$146)&gt;0,BI148*(1+$D$146),"")</f>
        <v/>
      </c>
      <c r="BW148" s="866"/>
      <c r="BX148" s="866"/>
      <c r="BY148" s="866"/>
      <c r="BZ148" s="866"/>
      <c r="CA148" s="866"/>
      <c r="CB148" s="866"/>
      <c r="CC148" s="867"/>
      <c r="CD148" s="25"/>
      <c r="CE148" s="6"/>
      <c r="CF148" s="83"/>
      <c r="CG148" s="84"/>
      <c r="CI148" s="86"/>
      <c r="CJ148" s="93"/>
      <c r="CK148" s="87"/>
      <c r="CL148" s="90"/>
      <c r="CM148" s="90"/>
      <c r="CN148" s="90"/>
      <c r="CO148" s="91"/>
      <c r="CP148" s="89"/>
      <c r="CQ148" s="89"/>
      <c r="CR148" s="89"/>
      <c r="CS148" s="89"/>
      <c r="CT148" s="89"/>
      <c r="CU148" s="183"/>
      <c r="CV148" s="183"/>
      <c r="CW148" s="183"/>
      <c r="CX148" s="183"/>
      <c r="CY148" s="183"/>
      <c r="CZ148" s="183"/>
      <c r="DA148" s="183"/>
      <c r="DB148" s="183"/>
      <c r="DC148" s="421"/>
      <c r="DD148" s="421"/>
      <c r="DE148" s="421"/>
      <c r="DF148" s="421"/>
      <c r="DG148" s="421"/>
      <c r="DH148" s="421"/>
      <c r="DI148" s="421"/>
      <c r="DJ148" s="421"/>
      <c r="DK148" s="421"/>
      <c r="DL148" s="421"/>
      <c r="DM148" s="421"/>
      <c r="DN148" s="421"/>
      <c r="DO148" s="421"/>
      <c r="DP148" s="183"/>
      <c r="DQ148" s="183"/>
      <c r="DR148" s="183"/>
      <c r="DS148" s="183"/>
      <c r="DT148" s="183"/>
      <c r="DU148" s="183"/>
      <c r="DV148" s="183"/>
      <c r="DW148" s="183"/>
      <c r="DX148" s="183"/>
      <c r="DY148" s="183"/>
    </row>
    <row r="149" spans="1:129" s="85" customFormat="1" ht="17.25" customHeight="1" thickTop="1" thickBot="1">
      <c r="A149" s="82"/>
      <c r="B149" s="94"/>
      <c r="C149" s="606" t="s">
        <v>10</v>
      </c>
      <c r="D149" s="607"/>
      <c r="E149" s="607"/>
      <c r="F149" s="607"/>
      <c r="G149" s="607"/>
      <c r="H149" s="608"/>
      <c r="I149" s="511" t="s">
        <v>52</v>
      </c>
      <c r="J149" s="512"/>
      <c r="K149" s="512"/>
      <c r="L149" s="512"/>
      <c r="M149" s="512"/>
      <c r="N149" s="512"/>
      <c r="O149" s="512"/>
      <c r="P149" s="513"/>
      <c r="Q149" s="46"/>
      <c r="R149" s="6"/>
      <c r="S149" s="849">
        <f>S90</f>
        <v>0</v>
      </c>
      <c r="T149" s="850"/>
      <c r="U149" s="850"/>
      <c r="V149" s="850"/>
      <c r="W149" s="850"/>
      <c r="X149" s="850"/>
      <c r="Y149" s="850"/>
      <c r="Z149" s="850"/>
      <c r="AA149" s="850"/>
      <c r="AB149" s="852"/>
      <c r="AC149" s="852"/>
      <c r="AD149" s="852"/>
      <c r="AE149" s="852"/>
      <c r="AF149" s="852"/>
      <c r="AG149" s="852"/>
      <c r="AH149" s="852"/>
      <c r="AI149" s="852"/>
      <c r="AJ149" s="853"/>
      <c r="AK149" s="97"/>
      <c r="AL149" s="837">
        <f>AL90</f>
        <v>0</v>
      </c>
      <c r="AM149" s="838"/>
      <c r="AN149" s="838"/>
      <c r="AO149" s="838"/>
      <c r="AP149" s="838"/>
      <c r="AQ149" s="838"/>
      <c r="AR149" s="838"/>
      <c r="AS149" s="839"/>
      <c r="AT149" s="839"/>
      <c r="AU149" s="839"/>
      <c r="AV149" s="839"/>
      <c r="AW149" s="839"/>
      <c r="AX149" s="839"/>
      <c r="AY149" s="839"/>
      <c r="AZ149" s="840"/>
      <c r="BA149" s="120"/>
      <c r="BB149" s="864">
        <f>BB90</f>
        <v>0</v>
      </c>
      <c r="BC149" s="865"/>
      <c r="BD149" s="865"/>
      <c r="BE149" s="865"/>
      <c r="BF149" s="865"/>
      <c r="BG149" s="865"/>
      <c r="BH149" s="865"/>
      <c r="BI149" s="650"/>
      <c r="BJ149" s="650"/>
      <c r="BK149" s="650"/>
      <c r="BL149" s="650"/>
      <c r="BM149" s="650"/>
      <c r="BN149" s="650"/>
      <c r="BO149" s="863">
        <f>BO90</f>
        <v>0</v>
      </c>
      <c r="BP149" s="863"/>
      <c r="BQ149" s="863"/>
      <c r="BR149" s="863"/>
      <c r="BS149" s="863"/>
      <c r="BT149" s="863"/>
      <c r="BU149" s="863"/>
      <c r="BV149" s="650" t="str">
        <f>IF(BI149="","",IF(BI149*(1+$D$146)&gt;0,BI149*(1+$D$146),""))</f>
        <v/>
      </c>
      <c r="BW149" s="650"/>
      <c r="BX149" s="650"/>
      <c r="BY149" s="650"/>
      <c r="BZ149" s="650"/>
      <c r="CA149" s="650"/>
      <c r="CB149" s="650"/>
      <c r="CC149" s="651"/>
      <c r="CD149" s="6"/>
      <c r="CE149" s="6"/>
      <c r="CF149" s="83"/>
      <c r="CG149" s="84"/>
      <c r="CI149" s="86"/>
      <c r="CJ149" s="93"/>
      <c r="CK149" s="87"/>
      <c r="CL149" s="83"/>
      <c r="CM149" s="83"/>
      <c r="CN149" s="83"/>
      <c r="CO149" s="83"/>
      <c r="CP149" s="83"/>
      <c r="CQ149" s="83"/>
      <c r="CR149" s="83"/>
      <c r="CS149" s="84"/>
      <c r="CT149" s="84"/>
      <c r="CU149" s="183"/>
      <c r="CV149" s="183"/>
      <c r="CW149" s="183"/>
      <c r="CX149" s="183"/>
      <c r="CY149" s="183"/>
      <c r="CZ149" s="183"/>
      <c r="DA149" s="183"/>
      <c r="DB149" s="183"/>
      <c r="DC149" s="421"/>
      <c r="DD149" s="421"/>
      <c r="DE149" s="421"/>
      <c r="DF149" s="421"/>
      <c r="DG149" s="421"/>
      <c r="DH149" s="421"/>
      <c r="DI149" s="421"/>
      <c r="DJ149" s="421"/>
      <c r="DK149" s="421"/>
      <c r="DL149" s="421"/>
      <c r="DM149" s="421"/>
      <c r="DN149" s="421"/>
      <c r="DO149" s="421"/>
      <c r="DP149" s="183"/>
      <c r="DQ149" s="183"/>
      <c r="DR149" s="183"/>
      <c r="DS149" s="183"/>
      <c r="DT149" s="183"/>
      <c r="DU149" s="183"/>
      <c r="DV149" s="183"/>
      <c r="DW149" s="183"/>
      <c r="DX149" s="183"/>
      <c r="DY149" s="183"/>
    </row>
    <row r="150" spans="1:129" s="85" customFormat="1" ht="4.5" customHeight="1">
      <c r="A150" s="82"/>
      <c r="B150" s="88"/>
      <c r="C150" s="95"/>
      <c r="D150" s="95"/>
      <c r="E150" s="95"/>
      <c r="F150" s="95"/>
      <c r="G150" s="95"/>
      <c r="H150" s="95"/>
      <c r="I150" s="95"/>
      <c r="J150" s="95"/>
      <c r="K150" s="95"/>
      <c r="L150" s="95"/>
      <c r="M150" s="95"/>
      <c r="N150" s="95"/>
      <c r="O150" s="95"/>
      <c r="P150" s="95"/>
      <c r="Q150" s="96"/>
      <c r="R150" s="6"/>
      <c r="S150" s="97"/>
      <c r="T150" s="97"/>
      <c r="U150" s="97"/>
      <c r="V150" s="97"/>
      <c r="W150" s="97"/>
      <c r="X150" s="97"/>
      <c r="Y150" s="97"/>
      <c r="Z150" s="97"/>
      <c r="AA150" s="136"/>
      <c r="AB150" s="136"/>
      <c r="AC150" s="136"/>
      <c r="AD150" s="136"/>
      <c r="AE150" s="136"/>
      <c r="AF150" s="136"/>
      <c r="AG150" s="136"/>
      <c r="AH150" s="136"/>
      <c r="AI150" s="136"/>
      <c r="AJ150" s="136"/>
      <c r="AK150" s="97"/>
      <c r="AL150" s="101"/>
      <c r="AM150" s="101"/>
      <c r="AN150" s="101"/>
      <c r="AO150" s="101"/>
      <c r="AP150" s="101"/>
      <c r="AQ150" s="101"/>
      <c r="AR150" s="101"/>
      <c r="AS150" s="98"/>
      <c r="AT150" s="99"/>
      <c r="AU150" s="99"/>
      <c r="AV150" s="99"/>
      <c r="AW150" s="99"/>
      <c r="AX150" s="99"/>
      <c r="AY150" s="99"/>
      <c r="AZ150" s="99"/>
      <c r="BA150" s="100"/>
      <c r="BB150" s="438"/>
      <c r="BC150" s="101"/>
      <c r="BD150" s="101"/>
      <c r="BE150" s="101"/>
      <c r="BF150" s="101"/>
      <c r="BG150" s="101"/>
      <c r="BH150" s="101"/>
      <c r="BI150" s="101"/>
      <c r="BJ150" s="101"/>
      <c r="BK150" s="101"/>
      <c r="BL150" s="101"/>
      <c r="BM150" s="101"/>
      <c r="BN150" s="101"/>
      <c r="BO150" s="97"/>
      <c r="BP150" s="97"/>
      <c r="BQ150" s="97"/>
      <c r="BR150" s="97"/>
      <c r="BS150" s="97"/>
      <c r="BT150" s="97"/>
      <c r="BU150" s="97"/>
      <c r="BV150" s="97"/>
      <c r="BW150" s="97"/>
      <c r="BX150" s="97"/>
      <c r="BY150" s="97"/>
      <c r="BZ150" s="97"/>
      <c r="CA150" s="97"/>
      <c r="CB150" s="97"/>
      <c r="CC150" s="97"/>
      <c r="CD150" s="6"/>
      <c r="CE150" s="6"/>
      <c r="CF150" s="83"/>
      <c r="CG150" s="84"/>
      <c r="CI150" s="86"/>
      <c r="CJ150" s="93"/>
      <c r="CK150" s="87"/>
      <c r="CL150" s="83"/>
      <c r="CM150" s="83"/>
      <c r="CN150" s="83"/>
      <c r="CO150" s="83"/>
      <c r="CP150" s="83"/>
      <c r="CQ150" s="83"/>
      <c r="CR150" s="83"/>
      <c r="CS150" s="84"/>
      <c r="CT150" s="84"/>
      <c r="CU150" s="183"/>
      <c r="CV150" s="183"/>
      <c r="CW150" s="183"/>
      <c r="CX150" s="183"/>
      <c r="CY150" s="183"/>
      <c r="CZ150" s="183"/>
      <c r="DA150" s="183"/>
      <c r="DB150" s="183"/>
      <c r="DC150" s="421"/>
      <c r="DD150" s="421"/>
      <c r="DE150" s="421"/>
      <c r="DF150" s="421"/>
      <c r="DG150" s="421"/>
      <c r="DH150" s="421"/>
      <c r="DI150" s="421"/>
      <c r="DJ150" s="421"/>
      <c r="DK150" s="421"/>
      <c r="DL150" s="421"/>
      <c r="DM150" s="421"/>
      <c r="DN150" s="421"/>
      <c r="DO150" s="421"/>
      <c r="DP150" s="183"/>
      <c r="DQ150" s="183"/>
      <c r="DR150" s="183"/>
      <c r="DS150" s="183"/>
      <c r="DT150" s="183"/>
      <c r="DU150" s="183"/>
      <c r="DV150" s="183"/>
      <c r="DW150" s="183"/>
      <c r="DX150" s="183"/>
      <c r="DY150" s="183"/>
    </row>
    <row r="151" spans="1:129" s="88" customFormat="1" ht="13.5" customHeight="1">
      <c r="A151" s="102"/>
      <c r="C151" s="506"/>
      <c r="D151" s="506"/>
      <c r="E151" s="506"/>
      <c r="F151" s="506"/>
      <c r="G151" s="506"/>
      <c r="H151" s="506"/>
      <c r="I151" s="507"/>
      <c r="J151" s="507"/>
      <c r="K151" s="507"/>
      <c r="L151" s="507"/>
      <c r="M151" s="507"/>
      <c r="N151" s="507"/>
      <c r="O151" s="507"/>
      <c r="P151" s="507"/>
      <c r="Q151" s="507"/>
      <c r="R151" s="507"/>
      <c r="S151" s="507"/>
      <c r="T151" s="507"/>
      <c r="U151" s="507"/>
      <c r="V151" s="507"/>
      <c r="W151" s="507"/>
      <c r="X151" s="507"/>
      <c r="Y151" s="507"/>
      <c r="Z151" s="507"/>
      <c r="AA151" s="507"/>
      <c r="AB151" s="507"/>
      <c r="AC151" s="507"/>
      <c r="AD151" s="507"/>
      <c r="AE151" s="507"/>
      <c r="AF151" s="507"/>
      <c r="AG151" s="507"/>
      <c r="AH151" s="507"/>
      <c r="AI151" s="507"/>
      <c r="AJ151" s="507"/>
      <c r="AK151" s="87"/>
      <c r="AL151" s="478" t="s">
        <v>11</v>
      </c>
      <c r="AM151" s="478"/>
      <c r="AN151" s="478"/>
      <c r="AO151" s="478"/>
      <c r="AP151" s="478"/>
      <c r="AQ151" s="478"/>
      <c r="AR151" s="478"/>
      <c r="AS151" s="857" t="s">
        <v>12</v>
      </c>
      <c r="AT151" s="857"/>
      <c r="AU151" s="857"/>
      <c r="AV151" s="857"/>
      <c r="AW151" s="857"/>
      <c r="AX151" s="857"/>
      <c r="AY151" s="478" t="s">
        <v>13</v>
      </c>
      <c r="AZ151" s="478"/>
      <c r="BA151" s="478"/>
      <c r="BB151" s="478"/>
      <c r="BC151" s="478"/>
      <c r="BD151" s="478"/>
      <c r="BE151" s="473" t="s">
        <v>14</v>
      </c>
      <c r="BF151" s="473"/>
      <c r="BG151" s="473"/>
      <c r="BH151" s="473"/>
      <c r="BI151" s="473"/>
      <c r="BJ151" s="473"/>
      <c r="BK151" s="473"/>
      <c r="BL151" s="473"/>
      <c r="BM151" s="473"/>
      <c r="BN151" s="473"/>
      <c r="BO151" s="473"/>
      <c r="BP151" s="473" t="s">
        <v>0</v>
      </c>
      <c r="BQ151" s="473"/>
      <c r="BR151" s="473"/>
      <c r="BS151" s="473"/>
      <c r="BT151" s="106"/>
      <c r="BU151" s="106"/>
      <c r="BV151" s="293"/>
      <c r="BW151" s="293"/>
      <c r="BX151" s="293"/>
      <c r="BY151" s="293"/>
      <c r="BZ151" s="293"/>
      <c r="CA151" s="294"/>
      <c r="CB151" s="294"/>
      <c r="CC151" s="294"/>
      <c r="CE151" s="303"/>
      <c r="CF151" s="294"/>
      <c r="CG151" s="105"/>
      <c r="CI151" s="103"/>
      <c r="CJ151" s="104"/>
      <c r="CK151" s="303"/>
      <c r="CL151" s="106"/>
      <c r="CM151" s="106"/>
      <c r="CN151" s="106"/>
      <c r="CO151" s="106"/>
      <c r="CP151" s="106"/>
      <c r="CQ151" s="106"/>
      <c r="CR151" s="106"/>
      <c r="CS151" s="105"/>
      <c r="CT151" s="105"/>
      <c r="CU151" s="183"/>
      <c r="CV151" s="183"/>
      <c r="CW151" s="183"/>
      <c r="CX151" s="183"/>
      <c r="CY151" s="183"/>
      <c r="CZ151" s="183"/>
      <c r="DA151" s="183"/>
      <c r="DB151" s="183"/>
      <c r="DC151" s="421"/>
      <c r="DD151" s="421"/>
      <c r="DE151" s="421"/>
      <c r="DF151" s="421"/>
      <c r="DG151" s="421"/>
      <c r="DH151" s="421"/>
      <c r="DI151" s="421"/>
      <c r="DJ151" s="421"/>
      <c r="DK151" s="421"/>
      <c r="DL151" s="421"/>
      <c r="DM151" s="421"/>
      <c r="DN151" s="421"/>
      <c r="DO151" s="421"/>
      <c r="DP151" s="183"/>
      <c r="DQ151" s="183"/>
      <c r="DR151" s="183"/>
      <c r="DS151" s="183"/>
      <c r="DT151" s="183"/>
      <c r="DU151" s="183"/>
      <c r="DV151" s="183"/>
      <c r="DW151" s="183"/>
      <c r="DX151" s="183"/>
      <c r="DY151" s="183"/>
    </row>
    <row r="152" spans="1:129" s="112" customFormat="1" ht="9.75" customHeight="1">
      <c r="A152" s="107"/>
      <c r="B152" s="25"/>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290"/>
      <c r="AD152" s="291"/>
      <c r="AE152" s="291"/>
      <c r="AF152" s="291"/>
      <c r="AG152" s="291"/>
      <c r="AH152" s="291"/>
      <c r="AI152" s="291"/>
      <c r="AJ152" s="291"/>
      <c r="AK152" s="291"/>
      <c r="AL152" s="478"/>
      <c r="AM152" s="478"/>
      <c r="AN152" s="478"/>
      <c r="AO152" s="478"/>
      <c r="AP152" s="478"/>
      <c r="AQ152" s="478"/>
      <c r="AR152" s="478"/>
      <c r="AS152" s="857"/>
      <c r="AT152" s="857"/>
      <c r="AU152" s="857"/>
      <c r="AV152" s="857"/>
      <c r="AW152" s="857"/>
      <c r="AX152" s="857"/>
      <c r="AY152" s="478"/>
      <c r="AZ152" s="478"/>
      <c r="BA152" s="478"/>
      <c r="BB152" s="478"/>
      <c r="BC152" s="478"/>
      <c r="BD152" s="478"/>
      <c r="BE152" s="473"/>
      <c r="BF152" s="473"/>
      <c r="BG152" s="473"/>
      <c r="BH152" s="473"/>
      <c r="BI152" s="473"/>
      <c r="BJ152" s="473"/>
      <c r="BK152" s="473"/>
      <c r="BL152" s="473"/>
      <c r="BM152" s="473"/>
      <c r="BN152" s="473"/>
      <c r="BO152" s="473"/>
      <c r="BP152" s="473"/>
      <c r="BQ152" s="473"/>
      <c r="BR152" s="473"/>
      <c r="BS152" s="473"/>
      <c r="BT152" s="6"/>
      <c r="BU152" s="861"/>
      <c r="BV152" s="861"/>
      <c r="BW152" s="861"/>
      <c r="BX152" s="861"/>
      <c r="BY152" s="861"/>
      <c r="BZ152" s="861"/>
      <c r="CA152" s="861"/>
      <c r="CB152" s="861"/>
      <c r="CC152" s="861"/>
      <c r="CD152" s="6"/>
      <c r="CE152" s="6"/>
      <c r="CF152" s="304"/>
      <c r="CG152" s="110"/>
      <c r="CI152" s="108"/>
      <c r="CJ152" s="109"/>
      <c r="CK152" s="433"/>
      <c r="CL152" s="111"/>
      <c r="CM152" s="111"/>
      <c r="CN152" s="111"/>
      <c r="CO152" s="111"/>
      <c r="CP152" s="111"/>
      <c r="CQ152" s="111"/>
      <c r="CR152" s="111"/>
      <c r="CS152" s="110"/>
      <c r="CT152" s="110"/>
      <c r="CU152" s="183"/>
      <c r="CV152" s="183"/>
      <c r="CW152" s="183"/>
      <c r="CX152" s="183"/>
      <c r="CY152" s="183"/>
      <c r="CZ152" s="183"/>
      <c r="DA152" s="183"/>
      <c r="DB152" s="183"/>
      <c r="DC152" s="421"/>
      <c r="DD152" s="421"/>
      <c r="DE152" s="421"/>
      <c r="DF152" s="421"/>
      <c r="DG152" s="421"/>
      <c r="DH152" s="421"/>
      <c r="DI152" s="421"/>
      <c r="DJ152" s="421"/>
      <c r="DK152" s="421"/>
      <c r="DL152" s="421"/>
      <c r="DM152" s="421"/>
      <c r="DN152" s="421"/>
      <c r="DO152" s="421"/>
      <c r="DP152" s="183"/>
      <c r="DQ152" s="183"/>
      <c r="DR152" s="183"/>
      <c r="DS152" s="183"/>
      <c r="DT152" s="183"/>
      <c r="DU152" s="183"/>
      <c r="DV152" s="183"/>
      <c r="DW152" s="183"/>
      <c r="DX152" s="183"/>
      <c r="DY152" s="183"/>
    </row>
    <row r="153" spans="1:129" s="64" customFormat="1" ht="12.75" customHeight="1">
      <c r="A153" s="69"/>
      <c r="B153" s="25"/>
      <c r="C153" s="1105" t="s">
        <v>15</v>
      </c>
      <c r="D153" s="1106"/>
      <c r="E153" s="1106"/>
      <c r="F153" s="1106"/>
      <c r="G153" s="1106"/>
      <c r="H153" s="1106"/>
      <c r="I153" s="1106"/>
      <c r="J153" s="1106"/>
      <c r="K153" s="1106"/>
      <c r="L153" s="1106"/>
      <c r="M153" s="1107"/>
      <c r="N153" s="292"/>
      <c r="O153" s="1105" t="s">
        <v>23</v>
      </c>
      <c r="P153" s="1106"/>
      <c r="Q153" s="1106"/>
      <c r="R153" s="1106"/>
      <c r="S153" s="1106"/>
      <c r="T153" s="1106"/>
      <c r="U153" s="1106"/>
      <c r="V153" s="1106"/>
      <c r="W153" s="1106"/>
      <c r="X153" s="1106"/>
      <c r="Y153" s="1106"/>
      <c r="Z153" s="1106"/>
      <c r="AA153" s="1106"/>
      <c r="AB153" s="1107"/>
      <c r="AC153" s="25"/>
      <c r="AD153" s="514" t="s">
        <v>18</v>
      </c>
      <c r="AE153" s="514"/>
      <c r="AF153" s="514"/>
      <c r="AG153" s="514"/>
      <c r="AH153" s="514"/>
      <c r="AI153" s="514"/>
      <c r="AJ153" s="514"/>
      <c r="AK153" s="514"/>
      <c r="AL153" s="510"/>
      <c r="AM153" s="510"/>
      <c r="AN153" s="510"/>
      <c r="AO153" s="510"/>
      <c r="AP153" s="510"/>
      <c r="AQ153" s="510"/>
      <c r="AR153" s="510"/>
      <c r="AS153" s="474"/>
      <c r="AT153" s="474"/>
      <c r="AU153" s="474"/>
      <c r="AV153" s="474"/>
      <c r="AW153" s="474"/>
      <c r="AX153" s="474"/>
      <c r="AY153" s="475"/>
      <c r="AZ153" s="475"/>
      <c r="BA153" s="475"/>
      <c r="BB153" s="475"/>
      <c r="BC153" s="475"/>
      <c r="BD153" s="475"/>
      <c r="BE153" s="1060"/>
      <c r="BF153" s="1061"/>
      <c r="BG153" s="1061"/>
      <c r="BH153" s="1061"/>
      <c r="BI153" s="1061"/>
      <c r="BJ153" s="1061"/>
      <c r="BK153" s="1061"/>
      <c r="BL153" s="1061"/>
      <c r="BM153" s="1061"/>
      <c r="BN153" s="1061"/>
      <c r="BO153" s="1062"/>
      <c r="BP153" s="472"/>
      <c r="BQ153" s="472"/>
      <c r="BR153" s="472"/>
      <c r="BS153" s="472"/>
      <c r="BT153" s="6"/>
      <c r="BU153" s="447" t="s">
        <v>165</v>
      </c>
      <c r="BV153" s="448"/>
      <c r="BW153" s="448"/>
      <c r="BX153" s="448"/>
      <c r="BY153" s="448"/>
      <c r="BZ153" s="448"/>
      <c r="CA153" s="448"/>
      <c r="CB153" s="448"/>
      <c r="CC153" s="449"/>
      <c r="CD153" s="6"/>
      <c r="CE153" s="6"/>
      <c r="CF153" s="305"/>
      <c r="CG153" s="306"/>
      <c r="CI153" s="69"/>
      <c r="CJ153" s="113"/>
      <c r="CU153" s="183"/>
      <c r="CV153" s="183"/>
      <c r="CW153" s="183"/>
      <c r="CX153" s="183"/>
      <c r="CY153" s="183"/>
      <c r="CZ153" s="183"/>
      <c r="DA153" s="183"/>
      <c r="DB153" s="183"/>
      <c r="DC153" s="421"/>
      <c r="DD153" s="421"/>
      <c r="DE153" s="421"/>
      <c r="DF153" s="421"/>
      <c r="DG153" s="421"/>
      <c r="DH153" s="421"/>
      <c r="DI153" s="421"/>
      <c r="DJ153" s="421"/>
      <c r="DK153" s="421"/>
      <c r="DL153" s="421"/>
      <c r="DM153" s="421"/>
      <c r="DN153" s="421"/>
      <c r="DO153" s="421"/>
      <c r="DP153" s="183"/>
      <c r="DQ153" s="183"/>
      <c r="DR153" s="183"/>
      <c r="DS153" s="183"/>
      <c r="DT153" s="183"/>
      <c r="DU153" s="183"/>
      <c r="DV153" s="183"/>
      <c r="DW153" s="183"/>
      <c r="DX153" s="183"/>
      <c r="DY153" s="183"/>
    </row>
    <row r="154" spans="1:129" s="64" customFormat="1" ht="12.75" customHeight="1">
      <c r="A154" s="69"/>
      <c r="B154" s="25"/>
      <c r="C154" s="1108"/>
      <c r="D154" s="1109"/>
      <c r="E154" s="1109"/>
      <c r="F154" s="1109"/>
      <c r="G154" s="1109"/>
      <c r="H154" s="1109"/>
      <c r="I154" s="1109"/>
      <c r="J154" s="1109"/>
      <c r="K154" s="1109"/>
      <c r="L154" s="1109"/>
      <c r="M154" s="1110"/>
      <c r="N154" s="25"/>
      <c r="O154" s="1108"/>
      <c r="P154" s="1109"/>
      <c r="Q154" s="1109"/>
      <c r="R154" s="1109"/>
      <c r="S154" s="1109"/>
      <c r="T154" s="1109"/>
      <c r="U154" s="1109"/>
      <c r="V154" s="1109"/>
      <c r="W154" s="1109"/>
      <c r="X154" s="1109"/>
      <c r="Y154" s="1109"/>
      <c r="Z154" s="1109"/>
      <c r="AA154" s="1109"/>
      <c r="AB154" s="1110"/>
      <c r="AC154" s="6"/>
      <c r="AD154" s="514"/>
      <c r="AE154" s="514"/>
      <c r="AF154" s="514"/>
      <c r="AG154" s="514"/>
      <c r="AH154" s="514"/>
      <c r="AI154" s="514"/>
      <c r="AJ154" s="514"/>
      <c r="AK154" s="514"/>
      <c r="AL154" s="510"/>
      <c r="AM154" s="510"/>
      <c r="AN154" s="510"/>
      <c r="AO154" s="510"/>
      <c r="AP154" s="510"/>
      <c r="AQ154" s="510"/>
      <c r="AR154" s="510"/>
      <c r="AS154" s="474"/>
      <c r="AT154" s="474"/>
      <c r="AU154" s="474"/>
      <c r="AV154" s="474"/>
      <c r="AW154" s="474"/>
      <c r="AX154" s="474"/>
      <c r="AY154" s="475"/>
      <c r="AZ154" s="475"/>
      <c r="BA154" s="475"/>
      <c r="BB154" s="475"/>
      <c r="BC154" s="475"/>
      <c r="BD154" s="475"/>
      <c r="BE154" s="1063"/>
      <c r="BF154" s="1064"/>
      <c r="BG154" s="1064"/>
      <c r="BH154" s="1064"/>
      <c r="BI154" s="1064"/>
      <c r="BJ154" s="1064"/>
      <c r="BK154" s="1064"/>
      <c r="BL154" s="1064"/>
      <c r="BM154" s="1064"/>
      <c r="BN154" s="1064"/>
      <c r="BO154" s="1065"/>
      <c r="BP154" s="472"/>
      <c r="BQ154" s="472"/>
      <c r="BR154" s="472"/>
      <c r="BS154" s="472"/>
      <c r="BT154" s="6"/>
      <c r="BU154" s="450"/>
      <c r="BV154" s="451"/>
      <c r="BW154" s="451"/>
      <c r="BX154" s="451"/>
      <c r="BY154" s="451"/>
      <c r="BZ154" s="451"/>
      <c r="CA154" s="451"/>
      <c r="CB154" s="451"/>
      <c r="CC154" s="452"/>
      <c r="CD154" s="6"/>
      <c r="CE154" s="6"/>
      <c r="CF154" s="73"/>
      <c r="CG154" s="307"/>
      <c r="CI154" s="69"/>
      <c r="CJ154" s="113"/>
      <c r="CU154" s="183"/>
      <c r="CV154" s="183"/>
      <c r="CW154" s="183"/>
      <c r="CX154" s="183"/>
      <c r="CY154" s="183"/>
      <c r="CZ154" s="183"/>
      <c r="DA154" s="183"/>
      <c r="DB154" s="183"/>
      <c r="DC154" s="421"/>
      <c r="DD154" s="421"/>
      <c r="DE154" s="421"/>
      <c r="DF154" s="421"/>
      <c r="DG154" s="421"/>
      <c r="DH154" s="421"/>
      <c r="DI154" s="421"/>
      <c r="DJ154" s="421"/>
      <c r="DK154" s="421"/>
      <c r="DL154" s="421"/>
      <c r="DM154" s="421"/>
      <c r="DN154" s="421"/>
      <c r="DO154" s="421"/>
      <c r="DP154" s="183"/>
      <c r="DQ154" s="183"/>
      <c r="DR154" s="183"/>
      <c r="DS154" s="183"/>
      <c r="DT154" s="183"/>
      <c r="DU154" s="183"/>
      <c r="DV154" s="183"/>
      <c r="DW154" s="183"/>
      <c r="DX154" s="183"/>
      <c r="DY154" s="183"/>
    </row>
    <row r="155" spans="1:129" s="64" customFormat="1" ht="12.75" customHeight="1">
      <c r="A155" s="69"/>
      <c r="B155" s="25"/>
      <c r="C155" s="1108"/>
      <c r="D155" s="1109"/>
      <c r="E155" s="1109"/>
      <c r="F155" s="1109"/>
      <c r="G155" s="1109"/>
      <c r="H155" s="1109"/>
      <c r="I155" s="1109"/>
      <c r="J155" s="1109"/>
      <c r="K155" s="1109"/>
      <c r="L155" s="1109"/>
      <c r="M155" s="1110"/>
      <c r="N155" s="25"/>
      <c r="O155" s="1108"/>
      <c r="P155" s="1109"/>
      <c r="Q155" s="1109"/>
      <c r="R155" s="1109"/>
      <c r="S155" s="1109"/>
      <c r="T155" s="1109"/>
      <c r="U155" s="1109"/>
      <c r="V155" s="1109"/>
      <c r="W155" s="1109"/>
      <c r="X155" s="1109"/>
      <c r="Y155" s="1109"/>
      <c r="Z155" s="1109"/>
      <c r="AA155" s="1109"/>
      <c r="AB155" s="1110"/>
      <c r="AC155" s="6"/>
      <c r="AD155" s="514"/>
      <c r="AE155" s="514"/>
      <c r="AF155" s="514"/>
      <c r="AG155" s="514"/>
      <c r="AH155" s="514"/>
      <c r="AI155" s="514"/>
      <c r="AJ155" s="514"/>
      <c r="AK155" s="514"/>
      <c r="AL155" s="510"/>
      <c r="AM155" s="510"/>
      <c r="AN155" s="510"/>
      <c r="AO155" s="510"/>
      <c r="AP155" s="510"/>
      <c r="AQ155" s="510"/>
      <c r="AR155" s="510"/>
      <c r="AS155" s="474"/>
      <c r="AT155" s="474"/>
      <c r="AU155" s="474"/>
      <c r="AV155" s="474"/>
      <c r="AW155" s="474"/>
      <c r="AX155" s="474"/>
      <c r="AY155" s="475"/>
      <c r="AZ155" s="475"/>
      <c r="BA155" s="475"/>
      <c r="BB155" s="475"/>
      <c r="BC155" s="475"/>
      <c r="BD155" s="475"/>
      <c r="BE155" s="1063"/>
      <c r="BF155" s="1064"/>
      <c r="BG155" s="1064"/>
      <c r="BH155" s="1064"/>
      <c r="BI155" s="1064"/>
      <c r="BJ155" s="1064"/>
      <c r="BK155" s="1064"/>
      <c r="BL155" s="1064"/>
      <c r="BM155" s="1064"/>
      <c r="BN155" s="1064"/>
      <c r="BO155" s="1065"/>
      <c r="BP155" s="472"/>
      <c r="BQ155" s="472"/>
      <c r="BR155" s="472"/>
      <c r="BS155" s="472"/>
      <c r="BT155" s="6"/>
      <c r="BU155" s="450"/>
      <c r="BV155" s="451"/>
      <c r="BW155" s="451"/>
      <c r="BX155" s="451"/>
      <c r="BY155" s="451"/>
      <c r="BZ155" s="451"/>
      <c r="CA155" s="451"/>
      <c r="CB155" s="451"/>
      <c r="CC155" s="452"/>
      <c r="CD155" s="6"/>
      <c r="CE155" s="6"/>
      <c r="CF155" s="81"/>
      <c r="CG155" s="307"/>
      <c r="CI155" s="69"/>
      <c r="CJ155" s="113"/>
      <c r="CU155" s="183"/>
      <c r="CV155" s="183"/>
      <c r="CW155" s="183"/>
      <c r="CX155" s="183"/>
      <c r="CY155" s="183"/>
      <c r="CZ155" s="183"/>
      <c r="DA155" s="183"/>
      <c r="DB155" s="183"/>
      <c r="DC155" s="421"/>
      <c r="DD155" s="421"/>
      <c r="DE155" s="421"/>
      <c r="DF155" s="421"/>
      <c r="DG155" s="421"/>
      <c r="DH155" s="421"/>
      <c r="DI155" s="421"/>
      <c r="DJ155" s="421"/>
      <c r="DK155" s="421"/>
      <c r="DL155" s="421"/>
      <c r="DM155" s="421"/>
      <c r="DN155" s="421"/>
      <c r="DO155" s="421"/>
      <c r="DP155" s="183"/>
      <c r="DQ155" s="183"/>
      <c r="DR155" s="183"/>
      <c r="DS155" s="183"/>
      <c r="DT155" s="183"/>
      <c r="DU155" s="183"/>
      <c r="DV155" s="183"/>
      <c r="DW155" s="183"/>
      <c r="DX155" s="183"/>
      <c r="DY155" s="183"/>
    </row>
    <row r="156" spans="1:129" s="64" customFormat="1" ht="12.75" customHeight="1">
      <c r="A156" s="69"/>
      <c r="B156" s="25"/>
      <c r="C156" s="1108"/>
      <c r="D156" s="1109"/>
      <c r="E156" s="1109"/>
      <c r="F156" s="1109"/>
      <c r="G156" s="1109"/>
      <c r="H156" s="1109"/>
      <c r="I156" s="1109"/>
      <c r="J156" s="1109"/>
      <c r="K156" s="1109"/>
      <c r="L156" s="1109"/>
      <c r="M156" s="1110"/>
      <c r="N156" s="25"/>
      <c r="O156" s="1108"/>
      <c r="P156" s="1109"/>
      <c r="Q156" s="1109"/>
      <c r="R156" s="1109"/>
      <c r="S156" s="1109"/>
      <c r="T156" s="1109"/>
      <c r="U156" s="1109"/>
      <c r="V156" s="1109"/>
      <c r="W156" s="1109"/>
      <c r="X156" s="1109"/>
      <c r="Y156" s="1109"/>
      <c r="Z156" s="1109"/>
      <c r="AA156" s="1109"/>
      <c r="AB156" s="1110"/>
      <c r="AC156" s="6"/>
      <c r="AD156" s="514"/>
      <c r="AE156" s="514"/>
      <c r="AF156" s="514"/>
      <c r="AG156" s="514"/>
      <c r="AH156" s="514"/>
      <c r="AI156" s="514"/>
      <c r="AJ156" s="514"/>
      <c r="AK156" s="514"/>
      <c r="AL156" s="510"/>
      <c r="AM156" s="510"/>
      <c r="AN156" s="510"/>
      <c r="AO156" s="510"/>
      <c r="AP156" s="510"/>
      <c r="AQ156" s="510"/>
      <c r="AR156" s="510"/>
      <c r="AS156" s="474"/>
      <c r="AT156" s="474"/>
      <c r="AU156" s="474"/>
      <c r="AV156" s="474"/>
      <c r="AW156" s="474"/>
      <c r="AX156" s="474"/>
      <c r="AY156" s="475"/>
      <c r="AZ156" s="475"/>
      <c r="BA156" s="475"/>
      <c r="BB156" s="475"/>
      <c r="BC156" s="475"/>
      <c r="BD156" s="475"/>
      <c r="BE156" s="1066"/>
      <c r="BF156" s="1067"/>
      <c r="BG156" s="1067"/>
      <c r="BH156" s="1067"/>
      <c r="BI156" s="1067"/>
      <c r="BJ156" s="1067"/>
      <c r="BK156" s="1067"/>
      <c r="BL156" s="1067"/>
      <c r="BM156" s="1067"/>
      <c r="BN156" s="1067"/>
      <c r="BO156" s="1068"/>
      <c r="BP156" s="472"/>
      <c r="BQ156" s="472"/>
      <c r="BR156" s="472"/>
      <c r="BS156" s="472"/>
      <c r="BT156" s="6"/>
      <c r="BU156" s="450"/>
      <c r="BV156" s="451"/>
      <c r="BW156" s="451"/>
      <c r="BX156" s="451"/>
      <c r="BY156" s="451"/>
      <c r="BZ156" s="451"/>
      <c r="CA156" s="451"/>
      <c r="CB156" s="451"/>
      <c r="CC156" s="452"/>
      <c r="CD156" s="6"/>
      <c r="CE156" s="6"/>
      <c r="CF156" s="81"/>
      <c r="CG156" s="307"/>
      <c r="CI156" s="69"/>
      <c r="CJ156" s="113"/>
      <c r="CU156" s="183"/>
      <c r="CV156" s="183"/>
      <c r="CW156" s="183"/>
      <c r="CX156" s="183"/>
      <c r="CY156" s="183"/>
      <c r="CZ156" s="183"/>
      <c r="DA156" s="183"/>
      <c r="DB156" s="183"/>
      <c r="DC156" s="421"/>
      <c r="DD156" s="421"/>
      <c r="DE156" s="421"/>
      <c r="DF156" s="421"/>
      <c r="DG156" s="421"/>
      <c r="DH156" s="421"/>
      <c r="DI156" s="421"/>
      <c r="DJ156" s="421"/>
      <c r="DK156" s="421"/>
      <c r="DL156" s="421"/>
      <c r="DM156" s="421"/>
      <c r="DN156" s="421"/>
      <c r="DO156" s="421"/>
      <c r="DP156" s="183"/>
      <c r="DQ156" s="183"/>
      <c r="DR156" s="183"/>
      <c r="DS156" s="183"/>
      <c r="DT156" s="183"/>
      <c r="DU156" s="183"/>
      <c r="DV156" s="183"/>
      <c r="DW156" s="183"/>
      <c r="DX156" s="183"/>
      <c r="DY156" s="183"/>
    </row>
    <row r="157" spans="1:129" s="64" customFormat="1" ht="12.75" customHeight="1">
      <c r="A157" s="69"/>
      <c r="B157" s="25"/>
      <c r="C157" s="1108"/>
      <c r="D157" s="1109"/>
      <c r="E157" s="1109"/>
      <c r="F157" s="1109"/>
      <c r="G157" s="1109"/>
      <c r="H157" s="1109"/>
      <c r="I157" s="1109"/>
      <c r="J157" s="1109"/>
      <c r="K157" s="1109"/>
      <c r="L157" s="1109"/>
      <c r="M157" s="1110"/>
      <c r="N157" s="25"/>
      <c r="O157" s="1108"/>
      <c r="P157" s="1109"/>
      <c r="Q157" s="1109"/>
      <c r="R157" s="1109"/>
      <c r="S157" s="1109"/>
      <c r="T157" s="1109"/>
      <c r="U157" s="1109"/>
      <c r="V157" s="1109"/>
      <c r="W157" s="1109"/>
      <c r="X157" s="1109"/>
      <c r="Y157" s="1109"/>
      <c r="Z157" s="1109"/>
      <c r="AA157" s="1109"/>
      <c r="AB157" s="1110"/>
      <c r="AC157" s="6"/>
      <c r="AD157" s="510" t="s">
        <v>19</v>
      </c>
      <c r="AE157" s="510"/>
      <c r="AF157" s="510"/>
      <c r="AG157" s="510"/>
      <c r="AH157" s="510"/>
      <c r="AI157" s="510"/>
      <c r="AJ157" s="510"/>
      <c r="AK157" s="510"/>
      <c r="AL157" s="510"/>
      <c r="AM157" s="510"/>
      <c r="AN157" s="510"/>
      <c r="AO157" s="510"/>
      <c r="AP157" s="510"/>
      <c r="AQ157" s="510"/>
      <c r="AR157" s="510"/>
      <c r="AS157" s="474"/>
      <c r="AT157" s="474"/>
      <c r="AU157" s="474"/>
      <c r="AV157" s="474"/>
      <c r="AW157" s="474"/>
      <c r="AX157" s="474"/>
      <c r="AY157" s="475"/>
      <c r="AZ157" s="475"/>
      <c r="BA157" s="475"/>
      <c r="BB157" s="475"/>
      <c r="BC157" s="475"/>
      <c r="BD157" s="475"/>
      <c r="BE157" s="1060"/>
      <c r="BF157" s="1061"/>
      <c r="BG157" s="1061"/>
      <c r="BH157" s="1061"/>
      <c r="BI157" s="1061"/>
      <c r="BJ157" s="1061"/>
      <c r="BK157" s="1061"/>
      <c r="BL157" s="1061"/>
      <c r="BM157" s="1061"/>
      <c r="BN157" s="1061"/>
      <c r="BO157" s="1062"/>
      <c r="BP157" s="472"/>
      <c r="BQ157" s="472"/>
      <c r="BR157" s="472"/>
      <c r="BS157" s="472"/>
      <c r="BT157" s="6"/>
      <c r="BU157" s="450"/>
      <c r="BV157" s="451"/>
      <c r="BW157" s="451"/>
      <c r="BX157" s="451"/>
      <c r="BY157" s="451"/>
      <c r="BZ157" s="451"/>
      <c r="CA157" s="451"/>
      <c r="CB157" s="451"/>
      <c r="CC157" s="452"/>
      <c r="CD157" s="6"/>
      <c r="CE157" s="6"/>
      <c r="CF157" s="81"/>
      <c r="CG157" s="307"/>
      <c r="CI157" s="69"/>
      <c r="CJ157" s="113"/>
      <c r="CU157" s="183"/>
      <c r="CV157" s="183"/>
      <c r="CW157" s="183"/>
      <c r="CX157" s="183"/>
      <c r="CY157" s="183"/>
      <c r="CZ157" s="183"/>
      <c r="DA157" s="183"/>
      <c r="DB157" s="183"/>
      <c r="DC157" s="421"/>
      <c r="DD157" s="421"/>
      <c r="DE157" s="421"/>
      <c r="DF157" s="421"/>
      <c r="DG157" s="421"/>
      <c r="DH157" s="421"/>
      <c r="DI157" s="421"/>
      <c r="DJ157" s="421"/>
      <c r="DK157" s="421"/>
      <c r="DL157" s="421"/>
      <c r="DM157" s="421"/>
      <c r="DN157" s="421"/>
      <c r="DO157" s="421"/>
      <c r="DP157" s="183"/>
      <c r="DQ157" s="183"/>
      <c r="DR157" s="183"/>
      <c r="DS157" s="183"/>
      <c r="DT157" s="183"/>
      <c r="DU157" s="183"/>
      <c r="DV157" s="183"/>
      <c r="DW157" s="183"/>
      <c r="DX157" s="183"/>
      <c r="DY157" s="183"/>
    </row>
    <row r="158" spans="1:129" s="64" customFormat="1" ht="12.75" customHeight="1">
      <c r="A158" s="69"/>
      <c r="B158" s="25"/>
      <c r="C158" s="1111"/>
      <c r="D158" s="1112"/>
      <c r="E158" s="1112"/>
      <c r="F158" s="1112"/>
      <c r="G158" s="1112"/>
      <c r="H158" s="1112"/>
      <c r="I158" s="1112"/>
      <c r="J158" s="1112"/>
      <c r="K158" s="1112"/>
      <c r="L158" s="1112"/>
      <c r="M158" s="1113"/>
      <c r="N158" s="6"/>
      <c r="O158" s="1111"/>
      <c r="P158" s="1112"/>
      <c r="Q158" s="1112"/>
      <c r="R158" s="1112"/>
      <c r="S158" s="1112"/>
      <c r="T158" s="1112"/>
      <c r="U158" s="1112"/>
      <c r="V158" s="1112"/>
      <c r="W158" s="1112"/>
      <c r="X158" s="1112"/>
      <c r="Y158" s="1112"/>
      <c r="Z158" s="1112"/>
      <c r="AA158" s="1112"/>
      <c r="AB158" s="1113"/>
      <c r="AC158" s="6"/>
      <c r="AD158" s="510"/>
      <c r="AE158" s="510"/>
      <c r="AF158" s="510"/>
      <c r="AG158" s="510"/>
      <c r="AH158" s="510"/>
      <c r="AI158" s="510"/>
      <c r="AJ158" s="510"/>
      <c r="AK158" s="510"/>
      <c r="AL158" s="510"/>
      <c r="AM158" s="510"/>
      <c r="AN158" s="510"/>
      <c r="AO158" s="510"/>
      <c r="AP158" s="510"/>
      <c r="AQ158" s="510"/>
      <c r="AR158" s="510"/>
      <c r="AS158" s="474"/>
      <c r="AT158" s="474"/>
      <c r="AU158" s="474"/>
      <c r="AV158" s="474"/>
      <c r="AW158" s="474"/>
      <c r="AX158" s="474"/>
      <c r="AY158" s="475"/>
      <c r="AZ158" s="475"/>
      <c r="BA158" s="475"/>
      <c r="BB158" s="475"/>
      <c r="BC158" s="475"/>
      <c r="BD158" s="475"/>
      <c r="BE158" s="1063"/>
      <c r="BF158" s="1064"/>
      <c r="BG158" s="1064"/>
      <c r="BH158" s="1064"/>
      <c r="BI158" s="1064"/>
      <c r="BJ158" s="1064"/>
      <c r="BK158" s="1064"/>
      <c r="BL158" s="1064"/>
      <c r="BM158" s="1064"/>
      <c r="BN158" s="1064"/>
      <c r="BO158" s="1065"/>
      <c r="BP158" s="472"/>
      <c r="BQ158" s="472"/>
      <c r="BR158" s="472"/>
      <c r="BS158" s="472"/>
      <c r="BT158" s="6"/>
      <c r="BU158" s="450"/>
      <c r="BV158" s="451"/>
      <c r="BW158" s="451"/>
      <c r="BX158" s="451"/>
      <c r="BY158" s="451"/>
      <c r="BZ158" s="451"/>
      <c r="CA158" s="451"/>
      <c r="CB158" s="451"/>
      <c r="CC158" s="452"/>
      <c r="CD158" s="6"/>
      <c r="CE158" s="6"/>
      <c r="CF158" s="81"/>
      <c r="CG158" s="307"/>
      <c r="CI158" s="69"/>
      <c r="CJ158" s="114"/>
      <c r="CK158" s="115"/>
      <c r="CL158" s="72"/>
      <c r="CM158" s="72"/>
      <c r="CN158" s="72"/>
      <c r="CU158" s="183"/>
      <c r="CV158" s="183"/>
      <c r="CW158" s="183"/>
      <c r="CX158" s="183"/>
      <c r="CY158" s="183"/>
      <c r="CZ158" s="183"/>
      <c r="DA158" s="183"/>
      <c r="DB158" s="183"/>
      <c r="DC158" s="421"/>
      <c r="DD158" s="421"/>
      <c r="DE158" s="421"/>
      <c r="DF158" s="421"/>
      <c r="DG158" s="421"/>
      <c r="DH158" s="421"/>
      <c r="DI158" s="421"/>
      <c r="DJ158" s="421"/>
      <c r="DK158" s="421"/>
      <c r="DL158" s="421"/>
      <c r="DM158" s="421"/>
      <c r="DN158" s="421"/>
      <c r="DO158" s="421"/>
      <c r="DP158" s="183"/>
      <c r="DQ158" s="183"/>
      <c r="DR158" s="183"/>
      <c r="DS158" s="183"/>
      <c r="DT158" s="183"/>
      <c r="DU158" s="183"/>
      <c r="DV158" s="183"/>
      <c r="DW158" s="183"/>
      <c r="DX158" s="183"/>
      <c r="DY158" s="183"/>
    </row>
    <row r="159" spans="1:129" s="64" customFormat="1" ht="12.75" customHeight="1">
      <c r="A159" s="69"/>
      <c r="B159" s="25"/>
      <c r="AA159" s="6"/>
      <c r="AB159" s="6"/>
      <c r="AC159" s="6"/>
      <c r="AD159" s="510"/>
      <c r="AE159" s="510"/>
      <c r="AF159" s="510"/>
      <c r="AG159" s="510"/>
      <c r="AH159" s="510"/>
      <c r="AI159" s="510"/>
      <c r="AJ159" s="510"/>
      <c r="AK159" s="510"/>
      <c r="AL159" s="510"/>
      <c r="AM159" s="510"/>
      <c r="AN159" s="510"/>
      <c r="AO159" s="510"/>
      <c r="AP159" s="510"/>
      <c r="AQ159" s="510"/>
      <c r="AR159" s="510"/>
      <c r="AS159" s="474"/>
      <c r="AT159" s="474"/>
      <c r="AU159" s="474"/>
      <c r="AV159" s="474"/>
      <c r="AW159" s="474"/>
      <c r="AX159" s="474"/>
      <c r="AY159" s="475"/>
      <c r="AZ159" s="475"/>
      <c r="BA159" s="475"/>
      <c r="BB159" s="475"/>
      <c r="BC159" s="475"/>
      <c r="BD159" s="475"/>
      <c r="BE159" s="1063"/>
      <c r="BF159" s="1064"/>
      <c r="BG159" s="1064"/>
      <c r="BH159" s="1064"/>
      <c r="BI159" s="1064"/>
      <c r="BJ159" s="1064"/>
      <c r="BK159" s="1064"/>
      <c r="BL159" s="1064"/>
      <c r="BM159" s="1064"/>
      <c r="BN159" s="1064"/>
      <c r="BO159" s="1065"/>
      <c r="BP159" s="472"/>
      <c r="BQ159" s="472"/>
      <c r="BR159" s="472"/>
      <c r="BS159" s="472"/>
      <c r="BT159" s="6"/>
      <c r="BU159" s="450"/>
      <c r="BV159" s="451"/>
      <c r="BW159" s="451"/>
      <c r="BX159" s="451"/>
      <c r="BY159" s="451"/>
      <c r="BZ159" s="451"/>
      <c r="CA159" s="451"/>
      <c r="CB159" s="451"/>
      <c r="CC159" s="452"/>
      <c r="CD159" s="6"/>
      <c r="CE159" s="6"/>
      <c r="CF159" s="81"/>
      <c r="CG159" s="307"/>
      <c r="CI159" s="69"/>
      <c r="CJ159" s="114"/>
      <c r="CK159" s="115"/>
      <c r="CL159" s="72"/>
      <c r="CM159" s="72"/>
      <c r="CN159" s="72"/>
      <c r="CU159" s="183"/>
      <c r="CV159" s="183"/>
      <c r="CW159" s="183"/>
      <c r="CX159" s="183"/>
      <c r="CY159" s="183"/>
      <c r="CZ159" s="183"/>
      <c r="DA159" s="183"/>
      <c r="DB159" s="183"/>
      <c r="DC159" s="421"/>
      <c r="DD159" s="421"/>
      <c r="DE159" s="421"/>
      <c r="DF159" s="421"/>
      <c r="DG159" s="421"/>
      <c r="DH159" s="421"/>
      <c r="DI159" s="421"/>
      <c r="DJ159" s="421"/>
      <c r="DK159" s="421"/>
      <c r="DL159" s="421"/>
      <c r="DM159" s="421"/>
      <c r="DN159" s="421"/>
      <c r="DO159" s="421"/>
      <c r="DP159" s="183"/>
      <c r="DQ159" s="183"/>
      <c r="DR159" s="183"/>
      <c r="DS159" s="183"/>
      <c r="DT159" s="183"/>
      <c r="DU159" s="183"/>
      <c r="DV159" s="183"/>
      <c r="DW159" s="183"/>
      <c r="DX159" s="183"/>
      <c r="DY159" s="183"/>
    </row>
    <row r="160" spans="1:129" s="64" customFormat="1" ht="17.45" customHeight="1">
      <c r="A160" s="69"/>
      <c r="B160" s="6"/>
      <c r="C160" s="336"/>
      <c r="D160" s="337"/>
      <c r="E160" s="337"/>
      <c r="F160" s="338"/>
      <c r="G160" s="488" t="s">
        <v>16</v>
      </c>
      <c r="H160" s="488"/>
      <c r="I160" s="488"/>
      <c r="J160" s="488"/>
      <c r="K160" s="488"/>
      <c r="L160" s="488"/>
      <c r="M160" s="488"/>
      <c r="N160" s="489"/>
      <c r="O160" s="490"/>
      <c r="P160" s="509" t="s">
        <v>17</v>
      </c>
      <c r="Q160" s="488"/>
      <c r="R160" s="488"/>
      <c r="S160" s="488"/>
      <c r="T160" s="488"/>
      <c r="U160" s="488"/>
      <c r="V160" s="488"/>
      <c r="W160" s="488"/>
      <c r="X160" s="488"/>
      <c r="Y160" s="488"/>
      <c r="Z160" s="488"/>
      <c r="AA160" s="6"/>
      <c r="AB160" s="6"/>
      <c r="AC160" s="6"/>
      <c r="AD160" s="510"/>
      <c r="AE160" s="510"/>
      <c r="AF160" s="510"/>
      <c r="AG160" s="510"/>
      <c r="AH160" s="510"/>
      <c r="AI160" s="510"/>
      <c r="AJ160" s="510"/>
      <c r="AK160" s="510"/>
      <c r="AL160" s="510"/>
      <c r="AM160" s="510"/>
      <c r="AN160" s="510"/>
      <c r="AO160" s="510"/>
      <c r="AP160" s="510"/>
      <c r="AQ160" s="510"/>
      <c r="AR160" s="510"/>
      <c r="AS160" s="474"/>
      <c r="AT160" s="474"/>
      <c r="AU160" s="474"/>
      <c r="AV160" s="474"/>
      <c r="AW160" s="474"/>
      <c r="AX160" s="474"/>
      <c r="AY160" s="475"/>
      <c r="AZ160" s="475"/>
      <c r="BA160" s="475"/>
      <c r="BB160" s="475"/>
      <c r="BC160" s="475"/>
      <c r="BD160" s="475"/>
      <c r="BE160" s="1066"/>
      <c r="BF160" s="1067"/>
      <c r="BG160" s="1067"/>
      <c r="BH160" s="1067"/>
      <c r="BI160" s="1067"/>
      <c r="BJ160" s="1067"/>
      <c r="BK160" s="1067"/>
      <c r="BL160" s="1067"/>
      <c r="BM160" s="1067"/>
      <c r="BN160" s="1067"/>
      <c r="BO160" s="1068"/>
      <c r="BP160" s="472"/>
      <c r="BQ160" s="472"/>
      <c r="BR160" s="472"/>
      <c r="BS160" s="472"/>
      <c r="BT160" s="6"/>
      <c r="BU160" s="453"/>
      <c r="BV160" s="454"/>
      <c r="BW160" s="454"/>
      <c r="BX160" s="454"/>
      <c r="BY160" s="454"/>
      <c r="BZ160" s="454"/>
      <c r="CA160" s="454"/>
      <c r="CB160" s="454"/>
      <c r="CC160" s="455"/>
      <c r="CD160" s="6"/>
      <c r="CE160" s="6"/>
      <c r="CF160" s="81"/>
      <c r="CG160" s="307"/>
      <c r="CI160" s="69"/>
      <c r="CJ160" s="114"/>
      <c r="CK160" s="115"/>
      <c r="CL160" s="72"/>
      <c r="CM160" s="72"/>
      <c r="CN160" s="72"/>
      <c r="CU160" s="183"/>
      <c r="CV160" s="183"/>
      <c r="CW160" s="183"/>
      <c r="CX160" s="183"/>
      <c r="CY160" s="183"/>
      <c r="CZ160" s="183"/>
      <c r="DA160" s="183"/>
      <c r="DB160" s="183"/>
      <c r="DC160" s="421"/>
      <c r="DD160" s="421"/>
      <c r="DE160" s="421"/>
      <c r="DF160" s="421"/>
      <c r="DG160" s="421"/>
      <c r="DH160" s="421"/>
      <c r="DI160" s="421"/>
      <c r="DJ160" s="421"/>
      <c r="DK160" s="421"/>
      <c r="DL160" s="421"/>
      <c r="DM160" s="421"/>
      <c r="DN160" s="421"/>
      <c r="DO160" s="421"/>
      <c r="DP160" s="183"/>
      <c r="DQ160" s="183"/>
      <c r="DR160" s="183"/>
      <c r="DS160" s="183"/>
      <c r="DT160" s="183"/>
      <c r="DU160" s="183"/>
      <c r="DV160" s="183"/>
      <c r="DW160" s="183"/>
      <c r="DX160" s="183"/>
      <c r="DY160" s="183"/>
    </row>
    <row r="161" spans="1:129" s="64" customFormat="1" ht="3.6" customHeight="1">
      <c r="A161" s="69"/>
      <c r="B161" s="6"/>
      <c r="C161" s="487"/>
      <c r="D161" s="487"/>
      <c r="E161" s="487"/>
      <c r="F161" s="487"/>
      <c r="G161" s="487"/>
      <c r="H161" s="487"/>
      <c r="I161" s="487"/>
      <c r="J161" s="487"/>
      <c r="K161" s="487"/>
      <c r="L161" s="487"/>
      <c r="M161" s="487"/>
      <c r="N161" s="487"/>
      <c r="O161" s="487"/>
      <c r="P161" s="487"/>
      <c r="Q161" s="487"/>
      <c r="R161" s="487"/>
      <c r="S161" s="487"/>
      <c r="T161" s="487"/>
      <c r="U161" s="487"/>
      <c r="V161" s="487"/>
      <c r="W161" s="487"/>
      <c r="X161" s="487"/>
      <c r="Y161" s="487"/>
      <c r="Z161" s="487"/>
      <c r="AA161" s="487"/>
      <c r="AB161" s="487"/>
      <c r="AC161" s="6"/>
      <c r="AD161" s="400"/>
      <c r="AE161" s="393"/>
      <c r="AF161" s="393"/>
      <c r="AG161" s="393"/>
      <c r="AH161" s="393"/>
      <c r="AI161" s="393"/>
      <c r="AJ161" s="393"/>
      <c r="AK161" s="394"/>
      <c r="AL161" s="1072"/>
      <c r="AM161" s="1073"/>
      <c r="AN161" s="1073"/>
      <c r="AO161" s="1073"/>
      <c r="AP161" s="1073"/>
      <c r="AQ161" s="1073"/>
      <c r="AR161" s="1074"/>
      <c r="AS161" s="1075"/>
      <c r="AT161" s="1076"/>
      <c r="AU161" s="1076"/>
      <c r="AV161" s="1076"/>
      <c r="AW161" s="1076"/>
      <c r="AX161" s="1077"/>
      <c r="AY161" s="1078"/>
      <c r="AZ161" s="1079"/>
      <c r="BA161" s="1079"/>
      <c r="BB161" s="1079"/>
      <c r="BC161" s="1079"/>
      <c r="BD161" s="1080"/>
      <c r="BE161" s="397"/>
      <c r="BF161" s="398"/>
      <c r="BG161" s="398"/>
      <c r="BH161" s="398"/>
      <c r="BI161" s="398"/>
      <c r="BJ161" s="398"/>
      <c r="BK161" s="398"/>
      <c r="BL161" s="398"/>
      <c r="BM161" s="398"/>
      <c r="BN161" s="398"/>
      <c r="BO161" s="399"/>
      <c r="BP161" s="1081"/>
      <c r="BQ161" s="1082"/>
      <c r="BR161" s="1082"/>
      <c r="BS161" s="1083"/>
      <c r="BT161" s="6"/>
      <c r="BU161" s="6"/>
      <c r="BV161" s="6"/>
      <c r="BW161" s="6"/>
      <c r="BX161" s="6"/>
      <c r="BY161" s="6"/>
      <c r="BZ161" s="6"/>
      <c r="CA161" s="6"/>
      <c r="CB161" s="6"/>
      <c r="CC161" s="6"/>
      <c r="CD161" s="6"/>
      <c r="CE161" s="6"/>
      <c r="CF161" s="81"/>
      <c r="CG161" s="307"/>
      <c r="CI161" s="69"/>
      <c r="CJ161" s="114"/>
      <c r="CK161" s="115"/>
      <c r="CL161" s="72"/>
      <c r="CM161" s="72"/>
      <c r="CN161" s="72"/>
      <c r="CU161" s="183"/>
      <c r="CV161" s="183"/>
      <c r="CW161" s="183"/>
      <c r="CX161" s="183"/>
      <c r="CY161" s="183"/>
      <c r="CZ161" s="183"/>
      <c r="DA161" s="183"/>
      <c r="DB161" s="183"/>
      <c r="DC161" s="421"/>
      <c r="DD161" s="421"/>
      <c r="DE161" s="421"/>
      <c r="DF161" s="421"/>
      <c r="DG161" s="421"/>
      <c r="DH161" s="421"/>
      <c r="DI161" s="421"/>
      <c r="DJ161" s="421"/>
      <c r="DK161" s="421"/>
      <c r="DL161" s="421"/>
      <c r="DM161" s="421"/>
      <c r="DN161" s="421"/>
      <c r="DO161" s="421"/>
      <c r="DP161" s="183"/>
      <c r="DQ161" s="183"/>
      <c r="DR161" s="183"/>
      <c r="DS161" s="183"/>
      <c r="DT161" s="183"/>
      <c r="DU161" s="183"/>
      <c r="DV161" s="183"/>
      <c r="DW161" s="183"/>
      <c r="DX161" s="183"/>
      <c r="DY161" s="183"/>
    </row>
    <row r="162" spans="1:129" ht="6" customHeight="1">
      <c r="A162" s="50"/>
      <c r="B162" s="64"/>
      <c r="C162" s="64"/>
      <c r="D162" s="64"/>
      <c r="E162" s="64"/>
      <c r="F162" s="64"/>
      <c r="G162" s="64"/>
      <c r="H162" s="64"/>
      <c r="I162" s="64"/>
      <c r="J162" s="64"/>
      <c r="K162" s="64"/>
      <c r="L162" s="64"/>
      <c r="M162" s="64"/>
      <c r="N162" s="64"/>
      <c r="O162" s="64"/>
      <c r="P162" s="64"/>
      <c r="Q162" s="64"/>
      <c r="R162" s="64"/>
      <c r="S162" s="64"/>
      <c r="T162" s="64"/>
      <c r="U162" s="64"/>
      <c r="V162" s="64"/>
      <c r="W162" s="64"/>
      <c r="X162" s="64"/>
      <c r="Y162" s="64"/>
      <c r="Z162" s="64"/>
      <c r="AA162" s="64"/>
      <c r="AB162" s="64"/>
      <c r="AC162" s="64"/>
      <c r="AD162" s="64"/>
      <c r="AE162" s="64"/>
      <c r="AF162" s="64"/>
      <c r="AG162" s="64"/>
      <c r="AH162" s="64"/>
      <c r="AI162" s="64"/>
      <c r="AJ162" s="64"/>
      <c r="AK162" s="64"/>
      <c r="AL162" s="64"/>
      <c r="AM162" s="64"/>
      <c r="AN162" s="64"/>
      <c r="AO162" s="64"/>
      <c r="AP162" s="64"/>
      <c r="AQ162" s="64"/>
      <c r="AR162" s="64"/>
      <c r="AS162" s="64"/>
      <c r="AT162" s="64"/>
      <c r="AU162" s="64"/>
      <c r="AV162" s="64"/>
      <c r="AW162" s="64"/>
      <c r="AX162" s="64"/>
      <c r="AY162" s="64"/>
      <c r="AZ162" s="64"/>
      <c r="BA162" s="64"/>
      <c r="BB162" s="64"/>
      <c r="BC162" s="64"/>
      <c r="BD162" s="64"/>
      <c r="BE162" s="64"/>
      <c r="BF162" s="64"/>
      <c r="BG162" s="64"/>
      <c r="BH162" s="64"/>
      <c r="BI162" s="64"/>
      <c r="BJ162" s="64"/>
      <c r="BK162" s="64"/>
      <c r="BL162" s="64"/>
      <c r="BM162" s="64"/>
      <c r="BN162" s="64"/>
      <c r="BO162" s="64"/>
      <c r="BP162" s="64"/>
      <c r="BQ162" s="64"/>
      <c r="BR162" s="64"/>
      <c r="BS162" s="64"/>
      <c r="BT162" s="64"/>
      <c r="BU162" s="64"/>
      <c r="BV162" s="64"/>
      <c r="BW162" s="64"/>
      <c r="BX162" s="64"/>
      <c r="BY162" s="64"/>
      <c r="BZ162" s="64"/>
      <c r="CA162" s="64"/>
      <c r="CB162" s="64"/>
      <c r="CC162" s="64"/>
      <c r="CD162" s="64"/>
      <c r="CE162" s="64"/>
      <c r="CF162" s="64"/>
      <c r="CG162" s="64"/>
      <c r="CH162" s="64"/>
      <c r="CI162" s="69"/>
      <c r="CJ162" s="64"/>
      <c r="CU162" s="183"/>
      <c r="CV162" s="183"/>
      <c r="CW162" s="183"/>
      <c r="CX162" s="183"/>
      <c r="CY162" s="183"/>
      <c r="CZ162" s="183"/>
      <c r="DA162" s="183"/>
      <c r="DB162" s="183"/>
      <c r="DC162" s="421"/>
      <c r="DD162" s="421"/>
      <c r="DE162" s="421"/>
      <c r="DF162" s="421"/>
      <c r="DG162" s="421"/>
      <c r="DH162" s="421"/>
      <c r="DI162" s="421"/>
      <c r="DJ162" s="421"/>
      <c r="DK162" s="421"/>
      <c r="DL162" s="421"/>
      <c r="DM162" s="421"/>
      <c r="DN162" s="421"/>
      <c r="DO162" s="421"/>
      <c r="DP162" s="183"/>
      <c r="DQ162" s="183"/>
      <c r="DR162" s="183"/>
      <c r="DS162" s="183"/>
      <c r="DT162" s="183"/>
      <c r="DU162" s="183"/>
      <c r="DV162" s="183"/>
      <c r="DW162" s="183"/>
      <c r="DX162" s="183"/>
      <c r="DY162" s="183"/>
    </row>
    <row r="163" spans="1:129" ht="4.9000000000000004" customHeight="1">
      <c r="A163" s="50"/>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c r="AB163" s="49"/>
      <c r="AC163" s="49"/>
      <c r="AD163" s="49"/>
      <c r="AE163" s="49"/>
      <c r="AF163" s="49"/>
      <c r="AG163" s="49"/>
      <c r="AH163" s="49"/>
      <c r="AI163" s="49"/>
      <c r="AJ163" s="49"/>
      <c r="AK163" s="49"/>
      <c r="AL163" s="49"/>
      <c r="AM163" s="49"/>
      <c r="AN163" s="49"/>
      <c r="AO163" s="49"/>
      <c r="AP163" s="49"/>
      <c r="AQ163" s="49"/>
      <c r="AR163" s="49"/>
      <c r="AS163" s="51"/>
      <c r="AT163" s="51"/>
      <c r="AU163" s="51"/>
      <c r="AV163" s="51"/>
      <c r="AW163" s="50"/>
      <c r="AX163" s="50"/>
      <c r="AY163" s="50"/>
      <c r="AZ163" s="50"/>
      <c r="BA163" s="50"/>
      <c r="BB163" s="50"/>
      <c r="BC163" s="50"/>
      <c r="BD163" s="50"/>
      <c r="BE163" s="50"/>
      <c r="BF163" s="50"/>
      <c r="BG163" s="50"/>
      <c r="BH163" s="50"/>
      <c r="BI163" s="50"/>
      <c r="BJ163" s="50"/>
      <c r="BK163" s="50"/>
      <c r="BL163" s="50"/>
      <c r="BM163" s="50"/>
      <c r="BN163" s="50"/>
      <c r="BO163" s="50"/>
      <c r="BP163" s="50"/>
      <c r="BQ163" s="50"/>
      <c r="BR163" s="50"/>
      <c r="BS163" s="50"/>
      <c r="BT163" s="50"/>
      <c r="BU163" s="50"/>
      <c r="BV163" s="50"/>
      <c r="BW163" s="50"/>
      <c r="BX163" s="50"/>
      <c r="BY163" s="50"/>
      <c r="BZ163" s="50"/>
      <c r="CA163" s="50"/>
      <c r="CB163" s="50"/>
      <c r="CC163" s="50"/>
      <c r="CD163" s="50"/>
      <c r="CE163" s="50"/>
      <c r="CF163" s="50"/>
      <c r="CG163" s="50"/>
      <c r="CH163" s="50"/>
      <c r="CI163" s="50"/>
      <c r="CU163" s="183"/>
      <c r="CV163" s="183"/>
      <c r="CW163" s="183"/>
      <c r="CX163" s="183"/>
      <c r="CY163" s="183"/>
      <c r="CZ163" s="183"/>
      <c r="DA163" s="183"/>
      <c r="DB163" s="183"/>
      <c r="DC163" s="421"/>
      <c r="DD163" s="421"/>
      <c r="DE163" s="421"/>
      <c r="DF163" s="421"/>
      <c r="DG163" s="421"/>
      <c r="DH163" s="421"/>
      <c r="DI163" s="421"/>
      <c r="DJ163" s="421"/>
      <c r="DK163" s="421"/>
      <c r="DL163" s="421"/>
      <c r="DM163" s="421"/>
      <c r="DN163" s="421"/>
      <c r="DO163" s="421"/>
      <c r="DP163" s="183"/>
      <c r="DQ163" s="183"/>
      <c r="DR163" s="183"/>
      <c r="DS163" s="183"/>
      <c r="DT163" s="183"/>
      <c r="DU163" s="183"/>
      <c r="DV163" s="183"/>
      <c r="DW163" s="183"/>
      <c r="DX163" s="183"/>
      <c r="DY163" s="183"/>
    </row>
    <row r="164" spans="1:129" ht="15">
      <c r="B164" s="6"/>
      <c r="C164" s="6"/>
      <c r="D164" s="6"/>
      <c r="E164" s="6"/>
      <c r="F164" s="6"/>
      <c r="G164" s="6"/>
      <c r="H164" s="6"/>
      <c r="I164" s="6"/>
      <c r="J164" s="6"/>
      <c r="K164" s="6"/>
      <c r="L164" s="6"/>
      <c r="M164" s="6"/>
      <c r="N164" s="6"/>
      <c r="O164" s="6"/>
      <c r="P164" s="6"/>
      <c r="Q164" s="6"/>
      <c r="R164" s="64"/>
      <c r="S164" s="64"/>
      <c r="T164" s="64"/>
      <c r="U164" s="64"/>
      <c r="V164" s="64"/>
      <c r="W164" s="64"/>
      <c r="X164" s="64"/>
      <c r="Y164" s="64"/>
      <c r="Z164" s="64"/>
      <c r="AA164" s="64"/>
      <c r="AB164" s="64"/>
      <c r="AC164" s="64"/>
      <c r="AD164" s="64"/>
      <c r="AE164" s="64"/>
      <c r="AF164" s="64"/>
      <c r="AG164" s="64"/>
      <c r="AH164" s="64"/>
      <c r="AI164" s="64"/>
      <c r="AJ164" s="64"/>
      <c r="AK164" s="64"/>
      <c r="AL164" s="64"/>
      <c r="AM164" s="64"/>
      <c r="AN164" s="64"/>
      <c r="AO164" s="64"/>
      <c r="AP164" s="64"/>
      <c r="AQ164" s="64"/>
      <c r="AR164" s="64"/>
      <c r="AS164" s="64"/>
      <c r="AT164" s="64"/>
      <c r="AU164" s="64"/>
      <c r="AV164" s="64"/>
      <c r="AW164" s="64"/>
      <c r="AX164" s="64"/>
      <c r="AY164" s="64"/>
      <c r="AZ164" s="64"/>
      <c r="BA164" s="64"/>
      <c r="BB164" s="64"/>
      <c r="BC164" s="64"/>
      <c r="BD164" s="64"/>
      <c r="BE164" s="64"/>
      <c r="BF164" s="64"/>
      <c r="BG164" s="64"/>
      <c r="BH164" s="64"/>
      <c r="BI164" s="64"/>
      <c r="BJ164" s="64"/>
      <c r="BK164" s="64"/>
      <c r="BL164" s="64"/>
      <c r="BM164" s="64"/>
      <c r="BN164" s="64"/>
      <c r="BO164" s="64"/>
      <c r="BP164" s="64"/>
      <c r="BQ164" s="64"/>
      <c r="BR164" s="64"/>
      <c r="BS164" s="64"/>
      <c r="BT164" s="64"/>
      <c r="BU164" s="64"/>
      <c r="BV164" s="64"/>
      <c r="BW164" s="64"/>
      <c r="BX164" s="64"/>
      <c r="BY164" s="64"/>
      <c r="BZ164" s="64"/>
      <c r="CA164" s="64"/>
      <c r="CB164" s="64"/>
      <c r="CC164" s="64"/>
      <c r="CD164" s="64"/>
      <c r="CE164" s="64"/>
      <c r="CF164" s="64"/>
      <c r="CG164" s="64"/>
      <c r="CH164" s="64"/>
      <c r="CI164" s="64"/>
      <c r="CJ164" s="64"/>
      <c r="CU164" s="183"/>
      <c r="CV164" s="183"/>
      <c r="CW164" s="183"/>
      <c r="CX164" s="183"/>
      <c r="CY164" s="183"/>
      <c r="CZ164" s="183"/>
      <c r="DA164" s="183"/>
      <c r="DB164" s="183"/>
      <c r="DC164" s="421"/>
      <c r="DD164" s="421"/>
      <c r="DE164" s="421"/>
      <c r="DF164" s="421"/>
      <c r="DG164" s="421"/>
      <c r="DH164" s="421"/>
      <c r="DI164" s="421"/>
      <c r="DJ164" s="421"/>
      <c r="DK164" s="421"/>
      <c r="DL164" s="421"/>
      <c r="DM164" s="421"/>
      <c r="DN164" s="421"/>
      <c r="DO164" s="421"/>
      <c r="DP164" s="183"/>
      <c r="DQ164" s="183"/>
      <c r="DR164" s="183"/>
      <c r="DS164" s="183"/>
      <c r="DT164" s="183"/>
      <c r="DU164" s="183"/>
      <c r="DV164" s="183"/>
      <c r="DW164" s="183"/>
      <c r="DX164" s="183"/>
      <c r="DY164" s="183"/>
    </row>
    <row r="165" spans="1:129" ht="15">
      <c r="B165" s="6"/>
      <c r="C165" s="6"/>
      <c r="D165" s="6"/>
      <c r="E165" s="6"/>
      <c r="F165" s="6"/>
      <c r="G165" s="6"/>
      <c r="H165" s="6"/>
      <c r="I165" s="6"/>
      <c r="J165" s="6"/>
      <c r="K165" s="6"/>
      <c r="L165" s="6"/>
      <c r="M165" s="6"/>
      <c r="N165" s="6"/>
      <c r="O165" s="6"/>
      <c r="P165" s="6"/>
      <c r="Q165" s="6"/>
      <c r="R165" s="64"/>
      <c r="S165" s="64"/>
      <c r="T165" s="64"/>
      <c r="U165" s="64"/>
      <c r="V165" s="64"/>
      <c r="W165" s="64"/>
      <c r="X165" s="64"/>
      <c r="Y165" s="64"/>
      <c r="Z165" s="64"/>
      <c r="AA165" s="64"/>
      <c r="AB165" s="64"/>
      <c r="AC165" s="64"/>
      <c r="AD165" s="64"/>
      <c r="AE165" s="64"/>
      <c r="AF165" s="64"/>
      <c r="AG165" s="64"/>
      <c r="AH165" s="64"/>
      <c r="AI165" s="64"/>
      <c r="AJ165" s="64"/>
      <c r="AK165" s="64"/>
      <c r="AL165" s="64"/>
      <c r="AM165" s="64"/>
      <c r="AN165" s="64"/>
      <c r="AO165" s="64"/>
      <c r="AP165" s="64"/>
      <c r="AQ165" s="64"/>
      <c r="AR165" s="64"/>
      <c r="AS165" s="64"/>
      <c r="AT165" s="64"/>
      <c r="AU165" s="64"/>
      <c r="AV165" s="64"/>
      <c r="AW165" s="64"/>
      <c r="AX165" s="64"/>
      <c r="AY165" s="64"/>
      <c r="AZ165" s="64"/>
      <c r="BA165" s="64"/>
      <c r="BB165" s="64"/>
      <c r="BC165" s="64"/>
      <c r="BD165" s="64"/>
      <c r="BE165" s="64"/>
      <c r="BF165" s="64"/>
      <c r="BG165" s="64"/>
      <c r="BH165" s="64"/>
      <c r="BI165" s="64"/>
      <c r="BJ165" s="64"/>
      <c r="BK165" s="64"/>
      <c r="BL165" s="64"/>
      <c r="BM165" s="64"/>
      <c r="BN165" s="64"/>
      <c r="BO165" s="64"/>
      <c r="BP165" s="64"/>
      <c r="BQ165" s="64"/>
      <c r="BR165" s="64"/>
      <c r="BS165" s="64"/>
      <c r="BT165" s="64"/>
      <c r="BU165" s="64"/>
      <c r="BV165" s="64"/>
      <c r="BW165" s="64"/>
      <c r="BX165" s="64"/>
      <c r="BY165" s="64"/>
      <c r="BZ165" s="64"/>
      <c r="CA165" s="64"/>
      <c r="CB165" s="64"/>
      <c r="CC165" s="64"/>
      <c r="CD165" s="64"/>
      <c r="CE165" s="64"/>
      <c r="CF165" s="64"/>
      <c r="CG165" s="64"/>
      <c r="CH165" s="64"/>
      <c r="CI165" s="64"/>
      <c r="CJ165" s="64"/>
      <c r="CU165" s="183"/>
      <c r="CV165" s="183"/>
      <c r="CW165" s="183"/>
      <c r="CX165" s="183"/>
      <c r="CY165" s="183"/>
      <c r="CZ165" s="183"/>
      <c r="DA165" s="183"/>
      <c r="DB165" s="183"/>
      <c r="DC165" s="421"/>
      <c r="DD165" s="421"/>
      <c r="DE165" s="421"/>
      <c r="DF165" s="421"/>
      <c r="DG165" s="421"/>
      <c r="DH165" s="421"/>
      <c r="DI165" s="421"/>
      <c r="DJ165" s="421"/>
      <c r="DK165" s="421"/>
      <c r="DL165" s="421"/>
      <c r="DM165" s="421"/>
      <c r="DN165" s="421"/>
      <c r="DO165" s="421"/>
      <c r="DP165" s="183"/>
      <c r="DQ165" s="183"/>
      <c r="DR165" s="183"/>
      <c r="DS165" s="183"/>
      <c r="DT165" s="183"/>
      <c r="DU165" s="183"/>
      <c r="DV165" s="183"/>
      <c r="DW165" s="183"/>
      <c r="DX165" s="183"/>
      <c r="DY165" s="183"/>
    </row>
    <row r="166" spans="1:129" ht="15">
      <c r="B166" s="6"/>
      <c r="C166" s="6"/>
      <c r="D166" s="6"/>
      <c r="E166" s="6"/>
      <c r="F166" s="6"/>
      <c r="G166" s="6"/>
      <c r="H166" s="6"/>
      <c r="I166" s="6"/>
      <c r="J166" s="6"/>
      <c r="K166" s="6"/>
      <c r="L166" s="6"/>
      <c r="M166" s="6"/>
      <c r="N166" s="6"/>
      <c r="O166" s="6"/>
      <c r="P166" s="6"/>
      <c r="Q166" s="6"/>
      <c r="R166" s="64"/>
      <c r="S166" s="64"/>
      <c r="T166" s="64"/>
      <c r="U166" s="64"/>
      <c r="V166" s="64"/>
      <c r="W166" s="64"/>
      <c r="X166" s="64"/>
      <c r="Y166" s="64"/>
      <c r="Z166" s="64"/>
      <c r="AA166" s="64"/>
      <c r="AB166" s="64"/>
      <c r="AC166" s="64"/>
      <c r="AD166" s="64"/>
      <c r="AE166" s="64"/>
      <c r="AF166" s="64"/>
      <c r="AG166" s="64"/>
      <c r="AH166" s="64"/>
      <c r="AI166" s="64"/>
      <c r="AJ166" s="64"/>
      <c r="AK166" s="64"/>
      <c r="AL166" s="64"/>
      <c r="AM166" s="64"/>
      <c r="AN166" s="64"/>
      <c r="AO166" s="64"/>
      <c r="AP166" s="64"/>
      <c r="AQ166" s="64"/>
      <c r="AR166" s="64"/>
      <c r="AS166" s="64"/>
      <c r="AT166" s="64"/>
      <c r="AU166" s="64"/>
      <c r="AV166" s="64"/>
      <c r="AW166" s="64"/>
      <c r="AX166" s="64"/>
      <c r="AY166" s="64"/>
      <c r="AZ166" s="64"/>
      <c r="BA166" s="64"/>
      <c r="BB166" s="64"/>
      <c r="BC166" s="64"/>
      <c r="BD166" s="64"/>
      <c r="BE166" s="64"/>
      <c r="BF166" s="64"/>
      <c r="BG166" s="64"/>
      <c r="BH166" s="64"/>
      <c r="BI166" s="64"/>
      <c r="BJ166" s="64"/>
      <c r="BK166" s="64"/>
      <c r="BL166" s="64"/>
      <c r="BM166" s="64"/>
      <c r="BN166" s="64"/>
      <c r="BO166" s="64"/>
      <c r="BP166" s="64"/>
      <c r="BQ166" s="64"/>
      <c r="BR166" s="64"/>
      <c r="BS166" s="64"/>
      <c r="BT166" s="64"/>
      <c r="BU166" s="64"/>
      <c r="BV166" s="64"/>
      <c r="BW166" s="64"/>
      <c r="BX166" s="64"/>
      <c r="BY166" s="64"/>
      <c r="BZ166" s="64"/>
      <c r="CA166" s="64"/>
      <c r="CB166" s="64"/>
      <c r="CC166" s="64"/>
      <c r="CD166" s="64"/>
      <c r="CE166" s="64"/>
      <c r="CF166" s="64"/>
      <c r="CG166" s="64"/>
      <c r="CH166" s="64"/>
      <c r="CI166" s="64"/>
      <c r="CJ166" s="64"/>
      <c r="CU166" s="183"/>
      <c r="CV166" s="183"/>
      <c r="CW166" s="183"/>
      <c r="CX166" s="183"/>
      <c r="CY166" s="183"/>
      <c r="CZ166" s="183"/>
      <c r="DA166" s="183"/>
      <c r="DB166" s="183"/>
      <c r="DC166" s="421"/>
      <c r="DD166" s="421"/>
      <c r="DE166" s="421"/>
      <c r="DF166" s="421"/>
      <c r="DG166" s="421"/>
      <c r="DH166" s="421"/>
      <c r="DI166" s="421"/>
      <c r="DJ166" s="421"/>
      <c r="DK166" s="421"/>
      <c r="DL166" s="421"/>
      <c r="DM166" s="421"/>
      <c r="DN166" s="421"/>
      <c r="DO166" s="421"/>
      <c r="DP166" s="183"/>
      <c r="DQ166" s="183"/>
      <c r="DR166" s="183"/>
      <c r="DS166" s="183"/>
      <c r="DT166" s="183"/>
      <c r="DU166" s="183"/>
      <c r="DV166" s="183"/>
      <c r="DW166" s="183"/>
      <c r="DX166" s="183"/>
      <c r="DY166" s="183"/>
    </row>
    <row r="167" spans="1:129" ht="15">
      <c r="B167" s="6"/>
      <c r="C167" s="6"/>
      <c r="D167" s="6"/>
      <c r="E167" s="6"/>
      <c r="F167" s="6"/>
      <c r="G167" s="6"/>
      <c r="H167" s="6"/>
      <c r="I167" s="6"/>
      <c r="J167" s="6"/>
      <c r="K167" s="6"/>
      <c r="L167" s="6"/>
      <c r="M167" s="6"/>
      <c r="N167" s="6"/>
      <c r="O167" s="6"/>
      <c r="P167" s="6"/>
      <c r="Q167" s="6"/>
      <c r="R167" s="64"/>
      <c r="S167" s="64"/>
      <c r="T167" s="64"/>
      <c r="U167" s="64"/>
      <c r="V167" s="64"/>
      <c r="W167" s="64"/>
      <c r="X167" s="64"/>
      <c r="Y167" s="64"/>
      <c r="Z167" s="64"/>
      <c r="AA167" s="64"/>
      <c r="AB167" s="64"/>
      <c r="AC167" s="64"/>
      <c r="AD167" s="64"/>
      <c r="AE167" s="64"/>
      <c r="AF167" s="64"/>
      <c r="AG167" s="64"/>
      <c r="AH167" s="64"/>
      <c r="AI167" s="64"/>
      <c r="AJ167" s="64"/>
      <c r="AK167" s="64"/>
      <c r="AL167" s="64"/>
      <c r="AM167" s="64"/>
      <c r="AN167" s="64"/>
      <c r="AO167" s="64"/>
      <c r="AP167" s="64"/>
      <c r="AQ167" s="64"/>
      <c r="AR167" s="64"/>
      <c r="AS167" s="64"/>
      <c r="AT167" s="64"/>
      <c r="AU167" s="64"/>
      <c r="AV167" s="64"/>
      <c r="AW167" s="64"/>
      <c r="AX167" s="64"/>
      <c r="AY167" s="64"/>
      <c r="AZ167" s="64"/>
      <c r="BA167" s="64"/>
      <c r="BB167" s="64"/>
      <c r="BC167" s="64"/>
      <c r="BD167" s="64"/>
      <c r="BE167" s="64"/>
      <c r="BF167" s="64"/>
      <c r="BG167" s="64"/>
      <c r="BH167" s="64"/>
      <c r="BI167" s="64"/>
      <c r="BJ167" s="64"/>
      <c r="BK167" s="64"/>
      <c r="BL167" s="64"/>
      <c r="BM167" s="64"/>
      <c r="BN167" s="64"/>
      <c r="BO167" s="64"/>
      <c r="BP167" s="64"/>
      <c r="BQ167" s="64"/>
      <c r="BR167" s="64"/>
      <c r="BS167" s="64"/>
      <c r="BT167" s="64"/>
      <c r="BU167" s="64"/>
      <c r="BV167" s="64"/>
      <c r="BW167" s="64"/>
      <c r="BX167" s="64"/>
      <c r="BY167" s="64"/>
      <c r="BZ167" s="64"/>
      <c r="CA167" s="64"/>
      <c r="CB167" s="64"/>
      <c r="CC167" s="64"/>
      <c r="CD167" s="64"/>
      <c r="CE167" s="64"/>
      <c r="CF167" s="64"/>
      <c r="CG167" s="64"/>
      <c r="CH167" s="64"/>
      <c r="CI167" s="64"/>
      <c r="CJ167" s="64"/>
      <c r="CU167" s="183"/>
      <c r="CV167" s="183"/>
      <c r="CW167" s="183"/>
      <c r="CX167" s="183"/>
      <c r="CY167" s="183"/>
      <c r="CZ167" s="183"/>
      <c r="DA167" s="183"/>
      <c r="DB167" s="183"/>
      <c r="DC167" s="421"/>
      <c r="DD167" s="421"/>
      <c r="DE167" s="421"/>
      <c r="DF167" s="421"/>
      <c r="DG167" s="421"/>
      <c r="DH167" s="421"/>
      <c r="DI167" s="421"/>
      <c r="DJ167" s="421"/>
      <c r="DK167" s="421"/>
      <c r="DL167" s="421"/>
      <c r="DM167" s="421"/>
      <c r="DN167" s="421"/>
      <c r="DO167" s="421"/>
      <c r="DP167" s="183"/>
      <c r="DQ167" s="183"/>
      <c r="DR167" s="183"/>
      <c r="DS167" s="183"/>
      <c r="DT167" s="183"/>
      <c r="DU167" s="183"/>
      <c r="DV167" s="183"/>
      <c r="DW167" s="183"/>
      <c r="DX167" s="183"/>
      <c r="DY167" s="183"/>
    </row>
    <row r="168" spans="1:129" ht="15">
      <c r="B168" s="6"/>
      <c r="C168" s="6"/>
      <c r="D168" s="6"/>
      <c r="E168" s="6"/>
      <c r="F168" s="6"/>
      <c r="G168" s="6"/>
      <c r="H168" s="6"/>
      <c r="I168" s="6"/>
      <c r="J168" s="6"/>
      <c r="K168" s="6"/>
      <c r="L168" s="6"/>
      <c r="M168" s="6"/>
      <c r="N168" s="6"/>
      <c r="O168" s="6"/>
      <c r="P168" s="6"/>
      <c r="Q168" s="6"/>
      <c r="R168" s="64"/>
      <c r="S168" s="64"/>
      <c r="T168" s="64"/>
      <c r="U168" s="64"/>
      <c r="V168" s="64"/>
      <c r="W168" s="64"/>
      <c r="X168" s="64"/>
      <c r="Y168" s="64"/>
      <c r="Z168" s="64"/>
      <c r="AA168" s="64"/>
      <c r="AB168" s="64"/>
      <c r="AC168" s="64"/>
      <c r="AD168" s="64"/>
      <c r="AE168" s="64"/>
      <c r="AF168" s="64"/>
      <c r="AG168" s="64"/>
      <c r="AH168" s="64"/>
      <c r="AI168" s="64"/>
      <c r="AJ168" s="64"/>
      <c r="AK168" s="64"/>
      <c r="AL168" s="64"/>
      <c r="AM168" s="64"/>
      <c r="AN168" s="64"/>
      <c r="AO168" s="64"/>
      <c r="AP168" s="64"/>
      <c r="AQ168" s="64"/>
      <c r="AR168" s="64"/>
      <c r="AS168" s="64"/>
      <c r="AT168" s="64"/>
      <c r="AU168" s="64"/>
      <c r="AV168" s="64"/>
      <c r="AW168" s="64"/>
      <c r="AX168" s="64"/>
      <c r="AY168" s="64"/>
      <c r="AZ168" s="64"/>
      <c r="BA168" s="64"/>
      <c r="BB168" s="64"/>
      <c r="BC168" s="64"/>
      <c r="BD168" s="64"/>
      <c r="BE168" s="64"/>
      <c r="BF168" s="64"/>
      <c r="BG168" s="64"/>
      <c r="BH168" s="64"/>
      <c r="BI168" s="64"/>
      <c r="BJ168" s="64"/>
      <c r="BK168" s="64"/>
      <c r="BL168" s="64"/>
      <c r="BM168" s="64"/>
      <c r="BN168" s="64"/>
      <c r="BO168" s="64"/>
      <c r="BP168" s="64"/>
      <c r="BQ168" s="64"/>
      <c r="BR168" s="64"/>
      <c r="BS168" s="64"/>
      <c r="BT168" s="64"/>
      <c r="BU168" s="64"/>
      <c r="BV168" s="64"/>
      <c r="BW168" s="64"/>
      <c r="BX168" s="64"/>
      <c r="BY168" s="64"/>
      <c r="BZ168" s="64"/>
      <c r="CA168" s="64"/>
      <c r="CB168" s="64"/>
      <c r="CC168" s="64"/>
      <c r="CD168" s="64"/>
      <c r="CE168" s="64"/>
      <c r="CF168" s="64"/>
      <c r="CG168" s="64"/>
      <c r="CH168" s="64"/>
      <c r="CI168" s="64"/>
      <c r="CJ168" s="64"/>
      <c r="CU168" s="183"/>
      <c r="CV168" s="183"/>
      <c r="CW168" s="183"/>
      <c r="CX168" s="183"/>
      <c r="CY168" s="183"/>
      <c r="CZ168" s="183"/>
      <c r="DA168" s="183"/>
      <c r="DB168" s="183"/>
      <c r="DC168" s="421"/>
      <c r="DD168" s="421"/>
      <c r="DE168" s="421"/>
      <c r="DF168" s="421"/>
      <c r="DG168" s="421"/>
      <c r="DH168" s="421"/>
      <c r="DI168" s="421"/>
      <c r="DJ168" s="421"/>
      <c r="DK168" s="421"/>
      <c r="DL168" s="421"/>
      <c r="DM168" s="421"/>
      <c r="DN168" s="421"/>
      <c r="DO168" s="421"/>
      <c r="DP168" s="183"/>
      <c r="DQ168" s="183"/>
      <c r="DR168" s="183"/>
      <c r="DS168" s="183"/>
      <c r="DT168" s="183"/>
      <c r="DU168" s="183"/>
      <c r="DV168" s="183"/>
      <c r="DW168" s="183"/>
      <c r="DX168" s="183"/>
      <c r="DY168" s="183"/>
    </row>
    <row r="169" spans="1:129" ht="15">
      <c r="B169" s="6"/>
      <c r="C169" s="6"/>
      <c r="D169" s="6"/>
      <c r="E169" s="6"/>
      <c r="F169" s="6"/>
      <c r="G169" s="6"/>
      <c r="H169" s="6"/>
      <c r="I169" s="6"/>
      <c r="J169" s="6"/>
      <c r="K169" s="6"/>
      <c r="L169" s="6"/>
      <c r="M169" s="6"/>
      <c r="N169" s="6"/>
      <c r="O169" s="6"/>
      <c r="P169" s="6"/>
      <c r="Q169" s="6"/>
      <c r="R169" s="64"/>
      <c r="S169" s="64"/>
      <c r="T169" s="64"/>
      <c r="U169" s="64"/>
      <c r="V169" s="64"/>
      <c r="W169" s="64"/>
      <c r="X169" s="64"/>
      <c r="Y169" s="64"/>
      <c r="Z169" s="64"/>
      <c r="AA169" s="64"/>
      <c r="AB169" s="64"/>
      <c r="AC169" s="64"/>
      <c r="AD169" s="64"/>
      <c r="AE169" s="64"/>
      <c r="AF169" s="64"/>
      <c r="AG169" s="64"/>
      <c r="AH169" s="64"/>
      <c r="AI169" s="64"/>
      <c r="AJ169" s="64"/>
      <c r="AK169" s="64"/>
      <c r="AL169" s="64"/>
      <c r="AM169" s="64"/>
      <c r="AN169" s="64"/>
      <c r="AO169" s="64"/>
      <c r="AP169" s="64"/>
      <c r="AQ169" s="64"/>
      <c r="AR169" s="64"/>
      <c r="AS169" s="64"/>
      <c r="AT169" s="64"/>
      <c r="AU169" s="64"/>
      <c r="AV169" s="64"/>
      <c r="AW169" s="64"/>
      <c r="AX169" s="64"/>
      <c r="AY169" s="64"/>
      <c r="AZ169" s="64"/>
      <c r="BA169" s="64"/>
      <c r="BB169" s="64"/>
      <c r="BC169" s="64"/>
      <c r="BD169" s="64"/>
      <c r="BE169" s="64"/>
      <c r="BF169" s="64"/>
      <c r="BG169" s="64"/>
      <c r="BH169" s="64"/>
      <c r="BI169" s="64"/>
      <c r="BJ169" s="64"/>
      <c r="BK169" s="64"/>
      <c r="BL169" s="64"/>
      <c r="BM169" s="64"/>
      <c r="BN169" s="64"/>
      <c r="BO169" s="64"/>
      <c r="BP169" s="64"/>
      <c r="BQ169" s="64"/>
      <c r="BR169" s="64"/>
      <c r="BS169" s="64"/>
      <c r="BT169" s="64"/>
      <c r="BU169" s="64"/>
      <c r="BV169" s="64"/>
      <c r="BW169" s="64"/>
      <c r="BX169" s="64"/>
      <c r="BY169" s="64"/>
      <c r="BZ169" s="64"/>
      <c r="CA169" s="64"/>
      <c r="CB169" s="64"/>
      <c r="CC169" s="64"/>
      <c r="CD169" s="64"/>
      <c r="CE169" s="64"/>
      <c r="CF169" s="64"/>
      <c r="CG169" s="64"/>
      <c r="CH169" s="64"/>
      <c r="CI169" s="64"/>
      <c r="CJ169" s="64"/>
      <c r="CU169" s="183"/>
      <c r="CV169" s="183"/>
      <c r="CW169" s="183"/>
      <c r="CX169" s="183"/>
      <c r="CY169" s="183"/>
      <c r="CZ169" s="183"/>
      <c r="DA169" s="183"/>
      <c r="DB169" s="183"/>
      <c r="DC169" s="421"/>
      <c r="DD169" s="421"/>
      <c r="DE169" s="421"/>
      <c r="DF169" s="421"/>
      <c r="DG169" s="421"/>
      <c r="DH169" s="421"/>
      <c r="DI169" s="421"/>
      <c r="DJ169" s="421"/>
      <c r="DK169" s="421"/>
      <c r="DL169" s="421"/>
      <c r="DM169" s="421"/>
      <c r="DN169" s="421"/>
      <c r="DO169" s="421"/>
      <c r="DP169" s="183"/>
      <c r="DQ169" s="183"/>
      <c r="DR169" s="183"/>
      <c r="DS169" s="183"/>
      <c r="DT169" s="183"/>
      <c r="DU169" s="183"/>
      <c r="DV169" s="183"/>
      <c r="DW169" s="183"/>
      <c r="DX169" s="183"/>
      <c r="DY169" s="183"/>
    </row>
    <row r="170" spans="1:129" ht="15">
      <c r="B170" s="6"/>
      <c r="C170" s="6"/>
      <c r="D170" s="6"/>
      <c r="E170" s="6"/>
      <c r="F170" s="6"/>
      <c r="G170" s="6"/>
      <c r="H170" s="6"/>
      <c r="I170" s="6"/>
      <c r="J170" s="6"/>
      <c r="K170" s="6"/>
      <c r="L170" s="6"/>
      <c r="M170" s="6"/>
      <c r="N170" s="6"/>
      <c r="O170" s="6"/>
      <c r="P170" s="6"/>
      <c r="Q170" s="6"/>
      <c r="R170" s="64"/>
      <c r="S170" s="64"/>
      <c r="T170" s="64"/>
      <c r="U170" s="64"/>
      <c r="V170" s="64"/>
      <c r="W170" s="64"/>
      <c r="X170" s="64"/>
      <c r="Y170" s="64"/>
      <c r="Z170" s="64"/>
      <c r="AA170" s="64"/>
      <c r="AB170" s="64"/>
      <c r="AC170" s="64"/>
      <c r="AD170" s="64"/>
      <c r="AE170" s="64"/>
      <c r="AF170" s="64"/>
      <c r="AG170" s="64"/>
      <c r="AH170" s="64"/>
      <c r="AI170" s="64"/>
      <c r="AJ170" s="64"/>
      <c r="AK170" s="64"/>
      <c r="AL170" s="64"/>
      <c r="AM170" s="64"/>
      <c r="AN170" s="64"/>
      <c r="AO170" s="64"/>
      <c r="AP170" s="64"/>
      <c r="AQ170" s="64"/>
      <c r="AR170" s="64"/>
      <c r="AS170" s="64"/>
      <c r="AT170" s="64"/>
      <c r="AU170" s="64"/>
      <c r="AV170" s="64"/>
      <c r="AW170" s="64"/>
      <c r="AX170" s="64"/>
      <c r="AY170" s="64"/>
      <c r="AZ170" s="64"/>
      <c r="BA170" s="64"/>
      <c r="BB170" s="64"/>
      <c r="BC170" s="64"/>
      <c r="BD170" s="64"/>
      <c r="BE170" s="64"/>
      <c r="BF170" s="64"/>
      <c r="BG170" s="64"/>
      <c r="BH170" s="64"/>
      <c r="BI170" s="64"/>
      <c r="BJ170" s="64"/>
      <c r="BK170" s="64"/>
      <c r="BL170" s="64"/>
      <c r="BM170" s="64"/>
      <c r="BN170" s="64"/>
      <c r="BO170" s="64"/>
      <c r="BP170" s="64"/>
      <c r="BQ170" s="64"/>
      <c r="BR170" s="64"/>
      <c r="BS170" s="64"/>
      <c r="BT170" s="64"/>
      <c r="BU170" s="64"/>
      <c r="BV170" s="64"/>
      <c r="BW170" s="64"/>
      <c r="BX170" s="64"/>
      <c r="BY170" s="64"/>
      <c r="BZ170" s="64"/>
      <c r="CA170" s="64"/>
      <c r="CB170" s="64"/>
      <c r="CC170" s="64"/>
      <c r="CD170" s="64"/>
      <c r="CE170" s="64"/>
      <c r="CF170" s="64"/>
      <c r="CG170" s="64"/>
      <c r="CH170" s="64"/>
      <c r="CI170" s="64"/>
      <c r="CJ170" s="64"/>
      <c r="CU170" s="183"/>
      <c r="CV170" s="183"/>
      <c r="CW170" s="183"/>
      <c r="CX170" s="183"/>
      <c r="CY170" s="183"/>
      <c r="CZ170" s="183"/>
      <c r="DA170" s="183"/>
      <c r="DB170" s="183"/>
      <c r="DC170" s="421"/>
      <c r="DD170" s="421"/>
      <c r="DE170" s="421"/>
      <c r="DF170" s="421"/>
      <c r="DG170" s="421"/>
      <c r="DH170" s="421"/>
      <c r="DI170" s="421"/>
      <c r="DJ170" s="421"/>
      <c r="DK170" s="421"/>
      <c r="DL170" s="421"/>
      <c r="DM170" s="421"/>
      <c r="DN170" s="421"/>
      <c r="DO170" s="421"/>
      <c r="DP170" s="183"/>
      <c r="DQ170" s="183"/>
      <c r="DR170" s="183"/>
      <c r="DS170" s="183"/>
      <c r="DT170" s="183"/>
      <c r="DU170" s="183"/>
      <c r="DV170" s="183"/>
      <c r="DW170" s="183"/>
      <c r="DX170" s="183"/>
      <c r="DY170" s="183"/>
    </row>
    <row r="171" spans="1:129">
      <c r="B171" s="6"/>
      <c r="C171" s="6"/>
      <c r="D171" s="6"/>
      <c r="E171" s="6"/>
      <c r="F171" s="6"/>
      <c r="G171" s="6"/>
      <c r="H171" s="6"/>
      <c r="I171" s="6"/>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29"/>
      <c r="AT171" s="29"/>
      <c r="AU171" s="29"/>
      <c r="AV171" s="29"/>
      <c r="AW171" s="6"/>
      <c r="AX171" s="6"/>
      <c r="AY171" s="6"/>
      <c r="AZ171" s="6"/>
      <c r="BA171" s="6"/>
      <c r="BB171" s="6"/>
      <c r="BC171" s="6"/>
      <c r="BD171" s="6"/>
      <c r="BE171" s="6"/>
      <c r="BF171" s="6"/>
      <c r="BG171" s="6"/>
      <c r="BH171" s="6"/>
      <c r="BI171" s="6"/>
      <c r="BJ171" s="6"/>
      <c r="BK171" s="6"/>
      <c r="BL171" s="6"/>
      <c r="BM171" s="6"/>
      <c r="BN171" s="6"/>
      <c r="BO171" s="6"/>
      <c r="BP171" s="6"/>
      <c r="BQ171" s="6"/>
      <c r="BR171" s="6"/>
      <c r="BS171" s="6"/>
      <c r="BT171" s="6"/>
      <c r="BU171" s="6"/>
      <c r="BV171" s="6"/>
      <c r="BW171" s="6"/>
      <c r="BX171" s="6"/>
      <c r="BY171" s="6"/>
      <c r="BZ171" s="6"/>
      <c r="CA171" s="6"/>
      <c r="CB171" s="6"/>
      <c r="CC171" s="6"/>
      <c r="CU171" s="183"/>
      <c r="CV171" s="183"/>
      <c r="CW171" s="183"/>
      <c r="CX171" s="183"/>
      <c r="CY171" s="183"/>
      <c r="CZ171" s="183"/>
      <c r="DA171" s="183"/>
      <c r="DB171" s="183"/>
      <c r="DC171" s="421"/>
      <c r="DD171" s="421"/>
      <c r="DE171" s="421"/>
      <c r="DF171" s="421"/>
      <c r="DG171" s="421"/>
      <c r="DH171" s="421"/>
      <c r="DI171" s="421"/>
      <c r="DJ171" s="421"/>
      <c r="DK171" s="421"/>
      <c r="DL171" s="421"/>
      <c r="DM171" s="421"/>
      <c r="DN171" s="421"/>
      <c r="DO171" s="421"/>
      <c r="DP171" s="183"/>
      <c r="DQ171" s="183"/>
      <c r="DR171" s="183"/>
      <c r="DS171" s="183"/>
      <c r="DT171" s="183"/>
      <c r="DU171" s="183"/>
      <c r="DV171" s="183"/>
      <c r="DW171" s="183"/>
      <c r="DX171" s="183"/>
      <c r="DY171" s="183"/>
    </row>
    <row r="172" spans="1:129">
      <c r="B172" s="6"/>
      <c r="C172" s="6"/>
      <c r="D172" s="6"/>
      <c r="E172" s="6"/>
      <c r="F172" s="6"/>
      <c r="G172" s="6"/>
      <c r="H172" s="6"/>
      <c r="I172" s="6"/>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c r="AS172" s="29"/>
      <c r="AT172" s="29"/>
      <c r="AU172" s="29"/>
      <c r="AV172" s="29"/>
      <c r="AW172" s="6"/>
      <c r="AX172" s="6"/>
      <c r="AY172" s="6"/>
      <c r="AZ172" s="6"/>
      <c r="BA172" s="6"/>
      <c r="BB172" s="6"/>
      <c r="BC172" s="6"/>
      <c r="BD172" s="6"/>
      <c r="BE172" s="6"/>
      <c r="BF172" s="6"/>
      <c r="BG172" s="6"/>
      <c r="BH172" s="6"/>
      <c r="BI172" s="6"/>
      <c r="BJ172" s="6"/>
      <c r="BK172" s="6"/>
      <c r="BL172" s="6"/>
      <c r="BM172" s="6"/>
      <c r="BN172" s="6"/>
      <c r="BO172" s="6"/>
      <c r="BP172" s="6"/>
      <c r="BQ172" s="6"/>
      <c r="BR172" s="6"/>
      <c r="BS172" s="6"/>
      <c r="BT172" s="6"/>
      <c r="BU172" s="6"/>
      <c r="BV172" s="6"/>
      <c r="BW172" s="6"/>
      <c r="BX172" s="6"/>
      <c r="BY172" s="6"/>
      <c r="BZ172" s="6"/>
      <c r="CA172" s="6"/>
      <c r="CB172" s="6"/>
      <c r="CC172" s="6"/>
      <c r="CU172" s="183"/>
      <c r="CV172" s="183"/>
      <c r="CW172" s="183"/>
      <c r="CX172" s="183"/>
      <c r="CY172" s="183"/>
      <c r="CZ172" s="183"/>
      <c r="DA172" s="183"/>
      <c r="DB172" s="183"/>
      <c r="DC172" s="421"/>
      <c r="DD172" s="421"/>
      <c r="DE172" s="421"/>
      <c r="DF172" s="421"/>
      <c r="DG172" s="421"/>
      <c r="DH172" s="421"/>
      <c r="DI172" s="421"/>
      <c r="DJ172" s="421"/>
      <c r="DK172" s="421"/>
      <c r="DL172" s="421"/>
      <c r="DM172" s="421"/>
      <c r="DN172" s="421"/>
      <c r="DO172" s="421"/>
      <c r="DP172" s="183"/>
      <c r="DQ172" s="183"/>
      <c r="DR172" s="183"/>
      <c r="DS172" s="183"/>
      <c r="DT172" s="183"/>
      <c r="DU172" s="183"/>
      <c r="DV172" s="183"/>
      <c r="DW172" s="183"/>
      <c r="DX172" s="183"/>
      <c r="DY172" s="183"/>
    </row>
    <row r="173" spans="1:129">
      <c r="B173" s="6"/>
      <c r="C173" s="6"/>
      <c r="D173" s="6"/>
      <c r="E173" s="6"/>
      <c r="F173" s="6"/>
      <c r="G173" s="6"/>
      <c r="H173" s="6"/>
      <c r="I173" s="6"/>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29"/>
      <c r="AT173" s="29"/>
      <c r="AU173" s="29"/>
      <c r="AV173" s="29"/>
      <c r="AW173" s="6"/>
      <c r="AX173" s="6"/>
      <c r="AY173" s="6"/>
      <c r="AZ173" s="6"/>
      <c r="BA173" s="6"/>
      <c r="BB173" s="6"/>
      <c r="BC173" s="6"/>
      <c r="BD173" s="6"/>
      <c r="BE173" s="6"/>
      <c r="BF173" s="6"/>
      <c r="BG173" s="6"/>
      <c r="BH173" s="6"/>
      <c r="BI173" s="6"/>
      <c r="BJ173" s="6"/>
      <c r="BK173" s="6"/>
      <c r="BL173" s="6"/>
      <c r="BM173" s="6"/>
      <c r="BN173" s="6"/>
      <c r="BO173" s="6"/>
      <c r="BP173" s="6"/>
      <c r="BQ173" s="6"/>
      <c r="BR173" s="6"/>
      <c r="BS173" s="6"/>
      <c r="BT173" s="6"/>
      <c r="BU173" s="6"/>
      <c r="BV173" s="6"/>
      <c r="BW173" s="6"/>
      <c r="BX173" s="6"/>
      <c r="BY173" s="6"/>
      <c r="BZ173" s="6"/>
      <c r="CA173" s="6"/>
      <c r="CB173" s="6"/>
      <c r="CC173" s="6"/>
      <c r="CU173" s="183"/>
      <c r="CV173" s="183"/>
      <c r="CW173" s="183"/>
      <c r="CX173" s="183"/>
      <c r="CY173" s="183"/>
      <c r="CZ173" s="183"/>
      <c r="DA173" s="183"/>
      <c r="DB173" s="183"/>
      <c r="DC173" s="421"/>
      <c r="DD173" s="421"/>
      <c r="DE173" s="421"/>
      <c r="DF173" s="421"/>
      <c r="DG173" s="421"/>
      <c r="DH173" s="421"/>
      <c r="DI173" s="421"/>
      <c r="DJ173" s="421"/>
      <c r="DK173" s="421"/>
      <c r="DL173" s="421"/>
      <c r="DM173" s="421"/>
      <c r="DN173" s="421"/>
      <c r="DO173" s="421"/>
      <c r="DP173" s="183"/>
      <c r="DQ173" s="183"/>
      <c r="DR173" s="183"/>
      <c r="DS173" s="183"/>
      <c r="DT173" s="183"/>
      <c r="DU173" s="183"/>
      <c r="DV173" s="183"/>
      <c r="DW173" s="183"/>
      <c r="DX173" s="183"/>
      <c r="DY173" s="183"/>
    </row>
    <row r="174" spans="1:129">
      <c r="B174" s="6"/>
      <c r="C174" s="6"/>
      <c r="D174" s="6"/>
      <c r="E174" s="6"/>
      <c r="F174" s="6"/>
      <c r="G174" s="6"/>
      <c r="H174" s="6"/>
      <c r="I174" s="6"/>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29"/>
      <c r="AT174" s="29"/>
      <c r="AU174" s="29"/>
      <c r="AV174" s="29"/>
      <c r="AW174" s="6"/>
      <c r="AX174" s="6"/>
      <c r="AY174" s="6"/>
      <c r="AZ174" s="6"/>
      <c r="BA174" s="6"/>
      <c r="BB174" s="6"/>
      <c r="BC174" s="6"/>
      <c r="BD174" s="6"/>
      <c r="BE174" s="6"/>
      <c r="BF174" s="6"/>
      <c r="BG174" s="6"/>
      <c r="BH174" s="6"/>
      <c r="BI174" s="6"/>
      <c r="BJ174" s="6"/>
      <c r="BK174" s="6"/>
      <c r="BL174" s="6"/>
      <c r="BM174" s="6"/>
      <c r="BN174" s="6"/>
      <c r="BO174" s="6"/>
      <c r="BP174" s="6"/>
      <c r="BQ174" s="6"/>
      <c r="BR174" s="6"/>
      <c r="BS174" s="6"/>
      <c r="BT174" s="6"/>
      <c r="BU174" s="6"/>
      <c r="BV174" s="6"/>
      <c r="BW174" s="6"/>
      <c r="BX174" s="6"/>
      <c r="BY174" s="6"/>
      <c r="BZ174" s="6"/>
      <c r="CA174" s="6"/>
      <c r="CB174" s="6"/>
      <c r="CC174" s="6"/>
      <c r="CU174" s="183"/>
      <c r="CV174" s="183"/>
      <c r="CW174" s="183"/>
      <c r="CX174" s="183"/>
      <c r="CY174" s="183"/>
      <c r="CZ174" s="183"/>
      <c r="DA174" s="183"/>
      <c r="DB174" s="183"/>
      <c r="DC174" s="421"/>
      <c r="DD174" s="421"/>
      <c r="DE174" s="421"/>
      <c r="DF174" s="421"/>
      <c r="DG174" s="421"/>
      <c r="DH174" s="421"/>
      <c r="DI174" s="421"/>
      <c r="DJ174" s="421"/>
      <c r="DK174" s="421"/>
      <c r="DL174" s="421"/>
      <c r="DM174" s="421"/>
      <c r="DN174" s="421"/>
      <c r="DO174" s="421"/>
      <c r="DP174" s="183"/>
      <c r="DQ174" s="183"/>
      <c r="DR174" s="183"/>
      <c r="DS174" s="183"/>
      <c r="DT174" s="183"/>
      <c r="DU174" s="183"/>
      <c r="DV174" s="183"/>
      <c r="DW174" s="183"/>
      <c r="DX174" s="183"/>
      <c r="DY174" s="183"/>
    </row>
    <row r="175" spans="1:129">
      <c r="B175" s="6"/>
      <c r="C175" s="6"/>
      <c r="D175" s="6"/>
      <c r="E175" s="6"/>
      <c r="F175" s="6"/>
      <c r="G175" s="6"/>
      <c r="H175" s="6"/>
      <c r="I175" s="6"/>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29"/>
      <c r="AT175" s="29"/>
      <c r="AU175" s="29"/>
      <c r="AV175" s="29"/>
      <c r="AW175" s="6"/>
      <c r="AX175" s="6"/>
      <c r="AY175" s="6"/>
      <c r="AZ175" s="6"/>
      <c r="BA175" s="6"/>
      <c r="BB175" s="6"/>
      <c r="BC175" s="6"/>
      <c r="BD175" s="6"/>
      <c r="BE175" s="6"/>
      <c r="BF175" s="6"/>
      <c r="BG175" s="6"/>
      <c r="BH175" s="6"/>
      <c r="BI175" s="6"/>
      <c r="BJ175" s="6"/>
      <c r="BK175" s="6"/>
      <c r="BL175" s="6"/>
      <c r="BM175" s="6"/>
      <c r="BN175" s="6"/>
      <c r="BO175" s="6"/>
      <c r="BP175" s="6"/>
      <c r="BQ175" s="6"/>
      <c r="BR175" s="6"/>
      <c r="BS175" s="6"/>
      <c r="BT175" s="6"/>
      <c r="BU175" s="6"/>
      <c r="BV175" s="6"/>
      <c r="BW175" s="6"/>
      <c r="BX175" s="6"/>
      <c r="BY175" s="6"/>
      <c r="BZ175" s="6"/>
      <c r="CA175" s="6"/>
      <c r="CB175" s="6"/>
      <c r="CC175" s="6"/>
      <c r="CU175" s="183"/>
      <c r="CV175" s="183"/>
      <c r="CW175" s="183"/>
      <c r="CX175" s="183"/>
      <c r="CY175" s="183"/>
      <c r="CZ175" s="183"/>
      <c r="DA175" s="183"/>
      <c r="DB175" s="183"/>
      <c r="DC175" s="421"/>
      <c r="DD175" s="421"/>
      <c r="DE175" s="421"/>
      <c r="DF175" s="421"/>
      <c r="DG175" s="421"/>
      <c r="DH175" s="421"/>
      <c r="DI175" s="421"/>
      <c r="DJ175" s="421"/>
      <c r="DK175" s="421"/>
      <c r="DL175" s="421"/>
      <c r="DM175" s="421"/>
      <c r="DN175" s="421"/>
      <c r="DO175" s="421"/>
      <c r="DP175" s="183"/>
      <c r="DQ175" s="183"/>
      <c r="DR175" s="183"/>
      <c r="DS175" s="183"/>
      <c r="DT175" s="183"/>
      <c r="DU175" s="183"/>
      <c r="DV175" s="183"/>
      <c r="DW175" s="183"/>
      <c r="DX175" s="183"/>
      <c r="DY175" s="183"/>
    </row>
    <row r="176" spans="1:129">
      <c r="B176" s="6"/>
      <c r="C176" s="6"/>
      <c r="D176" s="6"/>
      <c r="E176" s="6"/>
      <c r="F176" s="6"/>
      <c r="G176" s="6"/>
      <c r="H176" s="6"/>
      <c r="I176" s="6"/>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29"/>
      <c r="AT176" s="29"/>
      <c r="AU176" s="29"/>
      <c r="AV176" s="29"/>
      <c r="AW176" s="6"/>
      <c r="AX176" s="6"/>
      <c r="AY176" s="6"/>
      <c r="AZ176" s="6"/>
      <c r="BA176" s="6"/>
      <c r="BB176" s="6"/>
      <c r="BC176" s="6"/>
      <c r="BD176" s="6"/>
      <c r="BE176" s="6"/>
      <c r="BF176" s="6"/>
      <c r="BG176" s="6"/>
      <c r="BH176" s="6"/>
      <c r="BI176" s="6"/>
      <c r="BJ176" s="6"/>
      <c r="BK176" s="6"/>
      <c r="BL176" s="6"/>
      <c r="BM176" s="6"/>
      <c r="BN176" s="6"/>
      <c r="BO176" s="6"/>
      <c r="BP176" s="6"/>
      <c r="BQ176" s="6"/>
      <c r="BR176" s="6"/>
      <c r="BS176" s="6"/>
      <c r="BT176" s="6"/>
      <c r="BU176" s="6"/>
      <c r="BV176" s="6"/>
      <c r="BW176" s="6"/>
      <c r="BX176" s="6"/>
      <c r="BY176" s="6"/>
      <c r="BZ176" s="6"/>
      <c r="CA176" s="6"/>
      <c r="CB176" s="6"/>
      <c r="CC176" s="6"/>
      <c r="CU176" s="183"/>
      <c r="CV176" s="183"/>
      <c r="CW176" s="183"/>
      <c r="CX176" s="183"/>
      <c r="CY176" s="183"/>
      <c r="CZ176" s="183"/>
      <c r="DA176" s="183"/>
      <c r="DB176" s="183"/>
      <c r="DC176" s="421"/>
      <c r="DD176" s="421"/>
      <c r="DE176" s="421"/>
      <c r="DF176" s="421"/>
      <c r="DG176" s="421"/>
      <c r="DH176" s="421"/>
      <c r="DI176" s="421"/>
      <c r="DJ176" s="421"/>
      <c r="DK176" s="421"/>
      <c r="DL176" s="421"/>
      <c r="DM176" s="421"/>
      <c r="DN176" s="421"/>
      <c r="DO176" s="421"/>
      <c r="DP176" s="183"/>
      <c r="DQ176" s="183"/>
      <c r="DR176" s="183"/>
      <c r="DS176" s="183"/>
      <c r="DT176" s="183"/>
      <c r="DU176" s="183"/>
      <c r="DV176" s="183"/>
      <c r="DW176" s="183"/>
      <c r="DX176" s="183"/>
      <c r="DY176" s="183"/>
    </row>
    <row r="177" spans="2:129">
      <c r="B177" s="6"/>
      <c r="C177" s="6"/>
      <c r="D177" s="6"/>
      <c r="E177" s="6"/>
      <c r="F177" s="6"/>
      <c r="G177" s="6"/>
      <c r="H177" s="6"/>
      <c r="I177" s="6"/>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29"/>
      <c r="AT177" s="29"/>
      <c r="AU177" s="29"/>
      <c r="AV177" s="29"/>
      <c r="AW177" s="6"/>
      <c r="AX177" s="6"/>
      <c r="AY177" s="6"/>
      <c r="AZ177" s="6"/>
      <c r="BA177" s="6"/>
      <c r="BB177" s="6"/>
      <c r="BC177" s="6"/>
      <c r="BD177" s="6"/>
      <c r="BE177" s="6"/>
      <c r="BF177" s="6"/>
      <c r="BG177" s="6"/>
      <c r="BH177" s="6"/>
      <c r="BI177" s="6"/>
      <c r="BJ177" s="6"/>
      <c r="BK177" s="6"/>
      <c r="BL177" s="6"/>
      <c r="BM177" s="6"/>
      <c r="BN177" s="6"/>
      <c r="BO177" s="6"/>
      <c r="BP177" s="6"/>
      <c r="BQ177" s="6"/>
      <c r="BR177" s="6"/>
      <c r="BS177" s="6"/>
      <c r="BT177" s="6"/>
      <c r="BU177" s="6"/>
      <c r="BV177" s="6"/>
      <c r="BW177" s="6"/>
      <c r="BX177" s="6"/>
      <c r="BY177" s="6"/>
      <c r="BZ177" s="6"/>
      <c r="CA177" s="6"/>
      <c r="CB177" s="6"/>
      <c r="CC177" s="6"/>
      <c r="CU177" s="183"/>
      <c r="CV177" s="183"/>
      <c r="CW177" s="183"/>
      <c r="CX177" s="183"/>
      <c r="CY177" s="183"/>
      <c r="CZ177" s="183"/>
      <c r="DA177" s="183"/>
      <c r="DB177" s="183"/>
      <c r="DC177" s="421"/>
      <c r="DD177" s="421"/>
      <c r="DE177" s="421"/>
      <c r="DF177" s="421"/>
      <c r="DG177" s="421"/>
      <c r="DH177" s="421"/>
      <c r="DI177" s="421"/>
      <c r="DJ177" s="421"/>
      <c r="DK177" s="421"/>
      <c r="DL177" s="421"/>
      <c r="DM177" s="421"/>
      <c r="DN177" s="421"/>
      <c r="DO177" s="421"/>
      <c r="DP177" s="183"/>
      <c r="DQ177" s="183"/>
      <c r="DR177" s="183"/>
      <c r="DS177" s="183"/>
      <c r="DT177" s="183"/>
      <c r="DU177" s="183"/>
      <c r="DV177" s="183"/>
      <c r="DW177" s="183"/>
      <c r="DX177" s="183"/>
      <c r="DY177" s="183"/>
    </row>
    <row r="178" spans="2:129">
      <c r="B178" s="6"/>
      <c r="C178" s="6"/>
      <c r="D178" s="6"/>
      <c r="E178" s="6"/>
      <c r="F178" s="6"/>
      <c r="G178" s="6"/>
      <c r="H178" s="6"/>
      <c r="I178" s="6"/>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29"/>
      <c r="AT178" s="29"/>
      <c r="AU178" s="29"/>
      <c r="AV178" s="29"/>
      <c r="AW178" s="6"/>
      <c r="AX178" s="6"/>
      <c r="AY178" s="6"/>
      <c r="AZ178" s="6"/>
      <c r="BA178" s="6"/>
      <c r="BB178" s="6"/>
      <c r="BC178" s="6"/>
      <c r="BD178" s="6"/>
      <c r="BE178" s="6"/>
      <c r="BF178" s="6"/>
      <c r="BG178" s="6"/>
      <c r="BH178" s="6"/>
      <c r="BI178" s="6"/>
      <c r="BJ178" s="6"/>
      <c r="BK178" s="6"/>
      <c r="BL178" s="6"/>
      <c r="BM178" s="6"/>
      <c r="BN178" s="6"/>
      <c r="BO178" s="6"/>
      <c r="BP178" s="6"/>
      <c r="BQ178" s="6"/>
      <c r="BR178" s="6"/>
      <c r="BS178" s="6"/>
      <c r="BT178" s="6"/>
      <c r="BU178" s="6"/>
      <c r="BV178" s="6"/>
      <c r="BW178" s="6"/>
      <c r="BX178" s="6"/>
      <c r="BY178" s="6"/>
      <c r="BZ178" s="6"/>
      <c r="CA178" s="6"/>
      <c r="CB178" s="6"/>
      <c r="CC178" s="6"/>
      <c r="CU178" s="183"/>
      <c r="CV178" s="183"/>
      <c r="CW178" s="183"/>
      <c r="CX178" s="183"/>
      <c r="CY178" s="183"/>
      <c r="CZ178" s="183"/>
      <c r="DA178" s="183"/>
      <c r="DB178" s="183"/>
      <c r="DC178" s="421"/>
      <c r="DD178" s="421"/>
      <c r="DE178" s="421"/>
      <c r="DF178" s="421"/>
      <c r="DG178" s="421"/>
      <c r="DH178" s="421"/>
      <c r="DI178" s="421"/>
      <c r="DJ178" s="421"/>
      <c r="DK178" s="421"/>
      <c r="DL178" s="421"/>
      <c r="DM178" s="421"/>
      <c r="DN178" s="421"/>
      <c r="DO178" s="421"/>
      <c r="DP178" s="183"/>
      <c r="DQ178" s="183"/>
      <c r="DR178" s="183"/>
      <c r="DS178" s="183"/>
      <c r="DT178" s="183"/>
      <c r="DU178" s="183"/>
      <c r="DV178" s="183"/>
      <c r="DW178" s="183"/>
      <c r="DX178" s="183"/>
      <c r="DY178" s="183"/>
    </row>
    <row r="179" spans="2:129">
      <c r="B179" s="6"/>
      <c r="C179" s="6"/>
      <c r="D179" s="6"/>
      <c r="E179" s="6"/>
      <c r="F179" s="6"/>
      <c r="G179" s="6"/>
      <c r="H179" s="6"/>
      <c r="I179" s="6"/>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29"/>
      <c r="AT179" s="29"/>
      <c r="AU179" s="29"/>
      <c r="AV179" s="29"/>
      <c r="AW179" s="6"/>
      <c r="AX179" s="6"/>
      <c r="AY179" s="6"/>
      <c r="AZ179" s="6"/>
      <c r="BA179" s="6"/>
      <c r="BB179" s="6"/>
      <c r="BC179" s="6"/>
      <c r="BD179" s="6"/>
      <c r="BE179" s="6"/>
      <c r="BF179" s="6"/>
      <c r="BG179" s="6"/>
      <c r="BH179" s="6"/>
      <c r="BI179" s="6"/>
      <c r="BJ179" s="6"/>
      <c r="BK179" s="6"/>
      <c r="BL179" s="6"/>
      <c r="BM179" s="6"/>
      <c r="BN179" s="6"/>
      <c r="BO179" s="6"/>
      <c r="BP179" s="6"/>
      <c r="BQ179" s="6"/>
      <c r="BR179" s="6"/>
      <c r="BS179" s="6"/>
      <c r="BT179" s="6"/>
      <c r="BU179" s="6"/>
      <c r="BV179" s="6"/>
      <c r="BW179" s="6"/>
      <c r="BX179" s="6"/>
      <c r="BY179" s="6"/>
      <c r="BZ179" s="6"/>
      <c r="CA179" s="6"/>
      <c r="CB179" s="6"/>
      <c r="CC179" s="6"/>
      <c r="CU179" s="183"/>
      <c r="CV179" s="183"/>
      <c r="CW179" s="183"/>
      <c r="CX179" s="183"/>
      <c r="CY179" s="183"/>
      <c r="CZ179" s="183"/>
      <c r="DA179" s="183"/>
      <c r="DB179" s="183"/>
      <c r="DC179" s="421"/>
      <c r="DD179" s="421"/>
      <c r="DE179" s="421"/>
      <c r="DF179" s="421"/>
      <c r="DG179" s="421"/>
      <c r="DH179" s="421"/>
      <c r="DI179" s="421"/>
      <c r="DJ179" s="421"/>
      <c r="DK179" s="421"/>
      <c r="DL179" s="421"/>
      <c r="DM179" s="421"/>
      <c r="DN179" s="421"/>
      <c r="DO179" s="421"/>
      <c r="DP179" s="183"/>
      <c r="DQ179" s="183"/>
      <c r="DR179" s="183"/>
      <c r="DS179" s="183"/>
      <c r="DT179" s="183"/>
      <c r="DU179" s="183"/>
      <c r="DV179" s="183"/>
      <c r="DW179" s="183"/>
      <c r="DX179" s="183"/>
      <c r="DY179" s="183"/>
    </row>
    <row r="180" spans="2:129" ht="13.5" customHeight="1">
      <c r="B180" s="6"/>
      <c r="C180" s="6"/>
      <c r="D180" s="6"/>
      <c r="E180" s="6"/>
      <c r="F180" s="6"/>
      <c r="G180" s="6"/>
      <c r="H180" s="6"/>
      <c r="I180" s="6"/>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29"/>
      <c r="AT180" s="29"/>
      <c r="AU180" s="29"/>
      <c r="AV180" s="29"/>
      <c r="AW180" s="6"/>
      <c r="AX180" s="6"/>
      <c r="AY180" s="6"/>
      <c r="AZ180" s="6"/>
      <c r="BA180" s="6"/>
      <c r="BB180" s="6"/>
      <c r="BC180" s="6"/>
      <c r="BD180" s="6"/>
      <c r="BE180" s="6"/>
      <c r="BF180" s="6"/>
      <c r="BG180" s="6"/>
      <c r="BH180" s="6"/>
      <c r="BI180" s="6"/>
      <c r="BJ180" s="6"/>
      <c r="BK180" s="6"/>
      <c r="BL180" s="6"/>
      <c r="BM180" s="6"/>
      <c r="BN180" s="6"/>
      <c r="BO180" s="6"/>
      <c r="BP180" s="6"/>
      <c r="BQ180" s="6"/>
      <c r="BR180" s="6"/>
      <c r="BS180" s="6"/>
      <c r="BT180" s="6"/>
      <c r="BU180" s="6"/>
      <c r="BV180" s="6"/>
      <c r="BW180" s="6"/>
      <c r="BX180" s="6"/>
      <c r="BY180" s="6"/>
      <c r="BZ180" s="6"/>
      <c r="CA180" s="6"/>
      <c r="CB180" s="6"/>
      <c r="CC180" s="6"/>
      <c r="CU180" s="183"/>
      <c r="CV180" s="183"/>
      <c r="CW180" s="183"/>
      <c r="CX180" s="183"/>
      <c r="CY180" s="183"/>
      <c r="CZ180" s="183"/>
      <c r="DA180" s="183"/>
      <c r="DB180" s="183"/>
      <c r="DC180" s="421"/>
      <c r="DD180" s="421"/>
      <c r="DE180" s="421"/>
      <c r="DF180" s="421"/>
      <c r="DG180" s="421"/>
      <c r="DH180" s="421"/>
      <c r="DI180" s="421"/>
      <c r="DJ180" s="421"/>
      <c r="DK180" s="421"/>
      <c r="DL180" s="421"/>
      <c r="DM180" s="421"/>
      <c r="DN180" s="421"/>
      <c r="DO180" s="421"/>
      <c r="DP180" s="183"/>
      <c r="DQ180" s="183"/>
      <c r="DR180" s="183"/>
      <c r="DS180" s="183"/>
      <c r="DT180" s="183"/>
      <c r="DU180" s="183"/>
      <c r="DV180" s="183"/>
      <c r="DW180" s="183"/>
      <c r="DX180" s="183"/>
      <c r="DY180" s="183"/>
    </row>
    <row r="181" spans="2:129">
      <c r="B181" s="6"/>
      <c r="C181" s="6"/>
      <c r="D181" s="6"/>
      <c r="E181" s="6"/>
      <c r="F181" s="6"/>
      <c r="G181" s="6"/>
      <c r="H181" s="6"/>
      <c r="I181" s="6"/>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29"/>
      <c r="AT181" s="29"/>
      <c r="AU181" s="29"/>
      <c r="AV181" s="29"/>
      <c r="AW181" s="6"/>
      <c r="AX181" s="6"/>
      <c r="AY181" s="6"/>
      <c r="AZ181" s="6"/>
      <c r="BA181" s="6"/>
      <c r="BB181" s="6"/>
      <c r="BC181" s="6"/>
      <c r="BD181" s="6"/>
      <c r="BE181" s="6"/>
      <c r="BF181" s="6"/>
      <c r="BG181" s="6"/>
      <c r="BH181" s="6"/>
      <c r="BI181" s="6"/>
      <c r="BJ181" s="6"/>
      <c r="BK181" s="6"/>
      <c r="BL181" s="6"/>
      <c r="BM181" s="6"/>
      <c r="BN181" s="6"/>
      <c r="BO181" s="6"/>
      <c r="BP181" s="6"/>
      <c r="BQ181" s="6"/>
      <c r="BR181" s="6"/>
      <c r="BS181" s="6"/>
      <c r="BT181" s="6"/>
      <c r="BU181" s="6"/>
      <c r="BV181" s="6"/>
      <c r="BW181" s="6"/>
      <c r="BX181" s="6"/>
      <c r="BY181" s="6"/>
      <c r="BZ181" s="6"/>
      <c r="CA181" s="6"/>
      <c r="CB181" s="6"/>
      <c r="CC181" s="6"/>
      <c r="CU181" s="183"/>
      <c r="CV181" s="183"/>
      <c r="CW181" s="183"/>
      <c r="CX181" s="183"/>
      <c r="CY181" s="183"/>
      <c r="CZ181" s="183"/>
      <c r="DA181" s="183"/>
      <c r="DB181" s="183"/>
      <c r="DC181" s="421"/>
      <c r="DD181" s="421"/>
      <c r="DE181" s="421"/>
      <c r="DF181" s="421"/>
      <c r="DG181" s="421"/>
      <c r="DH181" s="421"/>
      <c r="DI181" s="421"/>
      <c r="DJ181" s="421"/>
      <c r="DK181" s="421"/>
      <c r="DL181" s="421"/>
      <c r="DM181" s="421"/>
      <c r="DN181" s="421"/>
      <c r="DO181" s="421"/>
      <c r="DP181" s="183"/>
      <c r="DQ181" s="183"/>
      <c r="DR181" s="183"/>
      <c r="DS181" s="183"/>
      <c r="DT181" s="183"/>
      <c r="DU181" s="183"/>
      <c r="DV181" s="183"/>
      <c r="DW181" s="183"/>
      <c r="DX181" s="183"/>
      <c r="DY181" s="183"/>
    </row>
    <row r="182" spans="2:129">
      <c r="B182" s="6"/>
      <c r="C182" s="6"/>
      <c r="D182" s="6"/>
      <c r="E182" s="6"/>
      <c r="F182" s="6"/>
      <c r="G182" s="6"/>
      <c r="H182" s="6"/>
      <c r="I182" s="6"/>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29"/>
      <c r="AT182" s="29"/>
      <c r="AU182" s="29"/>
      <c r="AV182" s="29"/>
      <c r="AW182" s="6"/>
      <c r="AX182" s="6"/>
      <c r="AY182" s="6"/>
      <c r="AZ182" s="6"/>
      <c r="BA182" s="6"/>
      <c r="BB182" s="6"/>
      <c r="BC182" s="6"/>
      <c r="BD182" s="6"/>
      <c r="BE182" s="6"/>
      <c r="BF182" s="6"/>
      <c r="BG182" s="6"/>
      <c r="BH182" s="6"/>
      <c r="BI182" s="6"/>
      <c r="BJ182" s="6"/>
      <c r="BK182" s="6"/>
      <c r="BL182" s="6"/>
      <c r="BM182" s="6"/>
      <c r="BN182" s="6"/>
      <c r="BO182" s="6"/>
      <c r="BP182" s="6"/>
      <c r="BQ182" s="6"/>
      <c r="BR182" s="6"/>
      <c r="BS182" s="6"/>
      <c r="BT182" s="6"/>
      <c r="BU182" s="6"/>
      <c r="BV182" s="6"/>
      <c r="BW182" s="6"/>
      <c r="BX182" s="6"/>
      <c r="BY182" s="6"/>
      <c r="BZ182" s="6"/>
      <c r="CA182" s="6"/>
      <c r="CB182" s="6"/>
      <c r="CC182" s="6"/>
      <c r="CU182" s="183"/>
      <c r="CV182" s="183"/>
      <c r="CW182" s="183"/>
      <c r="CX182" s="183"/>
      <c r="CY182" s="183"/>
      <c r="CZ182" s="183"/>
      <c r="DA182" s="183"/>
      <c r="DB182" s="183"/>
      <c r="DC182" s="421"/>
      <c r="DD182" s="421"/>
      <c r="DE182" s="421"/>
      <c r="DF182" s="421"/>
      <c r="DG182" s="421"/>
      <c r="DH182" s="421"/>
      <c r="DI182" s="421"/>
      <c r="DJ182" s="421"/>
      <c r="DK182" s="421"/>
      <c r="DL182" s="421"/>
      <c r="DM182" s="421"/>
      <c r="DN182" s="421"/>
      <c r="DO182" s="421"/>
      <c r="DP182" s="183"/>
      <c r="DQ182" s="183"/>
      <c r="DR182" s="183"/>
      <c r="DS182" s="183"/>
      <c r="DT182" s="183"/>
      <c r="DU182" s="183"/>
      <c r="DV182" s="183"/>
      <c r="DW182" s="183"/>
      <c r="DX182" s="183"/>
      <c r="DY182" s="183"/>
    </row>
    <row r="183" spans="2:129" ht="18" customHeight="1">
      <c r="B183" s="6"/>
      <c r="C183" s="6"/>
      <c r="D183" s="6"/>
      <c r="E183" s="6"/>
      <c r="F183" s="6"/>
      <c r="G183" s="6"/>
      <c r="H183" s="6"/>
      <c r="I183" s="6"/>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29"/>
      <c r="AT183" s="29"/>
      <c r="AU183" s="29"/>
      <c r="AV183" s="29"/>
      <c r="AW183" s="6"/>
      <c r="AX183" s="6"/>
      <c r="AY183" s="6"/>
      <c r="AZ183" s="6"/>
      <c r="BA183" s="6"/>
      <c r="BB183" s="6"/>
      <c r="BC183" s="6"/>
      <c r="BD183" s="6"/>
      <c r="BE183" s="6"/>
      <c r="BF183" s="6"/>
      <c r="BG183" s="6"/>
      <c r="BH183" s="6"/>
      <c r="BI183" s="6"/>
      <c r="BJ183" s="6"/>
      <c r="BK183" s="6"/>
      <c r="BL183" s="6"/>
      <c r="BM183" s="6"/>
      <c r="BN183" s="6"/>
      <c r="BO183" s="6"/>
      <c r="BP183" s="6"/>
      <c r="BQ183" s="6"/>
      <c r="BR183" s="6"/>
      <c r="BS183" s="6"/>
      <c r="BT183" s="6"/>
      <c r="BU183" s="6"/>
      <c r="BV183" s="6"/>
      <c r="BW183" s="6"/>
      <c r="BX183" s="6"/>
      <c r="BY183" s="6"/>
      <c r="BZ183" s="6"/>
      <c r="CA183" s="6"/>
      <c r="CB183" s="6"/>
      <c r="CC183" s="6"/>
      <c r="CU183" s="183"/>
      <c r="CV183" s="183"/>
      <c r="CW183" s="183"/>
      <c r="CX183" s="183"/>
      <c r="CY183" s="183"/>
      <c r="CZ183" s="183"/>
      <c r="DA183" s="183"/>
      <c r="DB183" s="183"/>
      <c r="DC183" s="421"/>
      <c r="DD183" s="421"/>
      <c r="DE183" s="421"/>
      <c r="DF183" s="421"/>
      <c r="DG183" s="421"/>
      <c r="DH183" s="421"/>
      <c r="DI183" s="421"/>
      <c r="DJ183" s="421"/>
      <c r="DK183" s="421"/>
      <c r="DL183" s="421"/>
      <c r="DM183" s="421"/>
      <c r="DN183" s="421"/>
      <c r="DO183" s="421"/>
      <c r="DP183" s="183"/>
      <c r="DQ183" s="183"/>
      <c r="DR183" s="183"/>
      <c r="DS183" s="183"/>
      <c r="DT183" s="183"/>
      <c r="DU183" s="183"/>
      <c r="DV183" s="183"/>
      <c r="DW183" s="183"/>
      <c r="DX183" s="183"/>
      <c r="DY183" s="183"/>
    </row>
    <row r="184" spans="2:129">
      <c r="B184" s="6"/>
      <c r="C184" s="6"/>
      <c r="D184" s="6"/>
      <c r="E184" s="6"/>
      <c r="F184" s="6"/>
      <c r="G184" s="6"/>
      <c r="H184" s="6"/>
      <c r="I184" s="6"/>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29"/>
      <c r="AT184" s="29"/>
      <c r="AU184" s="29"/>
      <c r="AV184" s="29"/>
      <c r="AW184" s="6"/>
      <c r="AX184" s="6"/>
      <c r="AY184" s="6"/>
      <c r="AZ184" s="6"/>
      <c r="BA184" s="6"/>
      <c r="BB184" s="6"/>
      <c r="BC184" s="6"/>
      <c r="BD184" s="6"/>
      <c r="BE184" s="6"/>
      <c r="BF184" s="6"/>
      <c r="BG184" s="6"/>
      <c r="BH184" s="6"/>
      <c r="BI184" s="6"/>
      <c r="BJ184" s="6"/>
      <c r="BK184" s="6"/>
      <c r="BL184" s="6"/>
      <c r="BM184" s="6"/>
      <c r="BN184" s="6"/>
      <c r="BO184" s="6"/>
      <c r="BP184" s="6"/>
      <c r="BQ184" s="6"/>
      <c r="BR184" s="6"/>
      <c r="BS184" s="6"/>
      <c r="BT184" s="6"/>
      <c r="BU184" s="6"/>
      <c r="BV184" s="6"/>
      <c r="BW184" s="6"/>
      <c r="BX184" s="6"/>
      <c r="BY184" s="6"/>
      <c r="BZ184" s="6"/>
      <c r="CA184" s="6"/>
      <c r="CB184" s="6"/>
      <c r="CC184" s="6"/>
      <c r="CU184" s="183"/>
      <c r="CV184" s="183"/>
      <c r="CW184" s="183"/>
      <c r="CX184" s="183"/>
      <c r="CY184" s="183"/>
      <c r="CZ184" s="183"/>
      <c r="DA184" s="183"/>
      <c r="DB184" s="183"/>
      <c r="DC184" s="421"/>
      <c r="DD184" s="421"/>
      <c r="DE184" s="421"/>
      <c r="DF184" s="421"/>
      <c r="DG184" s="421"/>
      <c r="DH184" s="421"/>
      <c r="DI184" s="421"/>
      <c r="DJ184" s="421"/>
      <c r="DK184" s="421"/>
      <c r="DL184" s="421"/>
      <c r="DM184" s="421"/>
      <c r="DN184" s="421"/>
      <c r="DO184" s="421"/>
      <c r="DP184" s="183"/>
      <c r="DQ184" s="183"/>
      <c r="DR184" s="183"/>
      <c r="DS184" s="183"/>
      <c r="DT184" s="183"/>
      <c r="DU184" s="183"/>
      <c r="DV184" s="183"/>
      <c r="DW184" s="183"/>
      <c r="DX184" s="183"/>
      <c r="DY184" s="183"/>
    </row>
    <row r="185" spans="2:129">
      <c r="B185" s="6"/>
      <c r="C185" s="6"/>
      <c r="D185" s="6"/>
      <c r="E185" s="6"/>
      <c r="F185" s="6"/>
      <c r="G185" s="6"/>
      <c r="H185" s="6"/>
      <c r="I185" s="6"/>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29"/>
      <c r="AT185" s="29"/>
      <c r="AU185" s="29"/>
      <c r="AV185" s="29"/>
      <c r="AW185" s="6"/>
      <c r="AX185" s="6"/>
      <c r="AY185" s="6"/>
      <c r="AZ185" s="6"/>
      <c r="BA185" s="6"/>
      <c r="BB185" s="6"/>
      <c r="BC185" s="6"/>
      <c r="BD185" s="6"/>
      <c r="BE185" s="6"/>
      <c r="BF185" s="6"/>
      <c r="BG185" s="6"/>
      <c r="BH185" s="6"/>
      <c r="BI185" s="6"/>
      <c r="BJ185" s="6"/>
      <c r="BK185" s="6"/>
      <c r="BL185" s="6"/>
      <c r="BM185" s="6"/>
      <c r="BN185" s="6"/>
      <c r="BO185" s="6"/>
      <c r="BP185" s="6"/>
      <c r="BQ185" s="6"/>
      <c r="BR185" s="6"/>
      <c r="BS185" s="6"/>
      <c r="BT185" s="6"/>
      <c r="BU185" s="6"/>
      <c r="BV185" s="6"/>
      <c r="BW185" s="6"/>
      <c r="BX185" s="6"/>
      <c r="BY185" s="6"/>
      <c r="BZ185" s="6"/>
      <c r="CA185" s="6"/>
      <c r="CB185" s="6"/>
      <c r="CC185" s="6"/>
      <c r="CU185" s="183"/>
      <c r="CV185" s="183"/>
      <c r="CW185" s="183"/>
      <c r="CX185" s="183"/>
      <c r="CY185" s="183"/>
      <c r="CZ185" s="183"/>
      <c r="DA185" s="183"/>
      <c r="DB185" s="183"/>
      <c r="DC185" s="421"/>
      <c r="DD185" s="421"/>
      <c r="DE185" s="421"/>
      <c r="DF185" s="421"/>
      <c r="DG185" s="421"/>
      <c r="DH185" s="421"/>
      <c r="DI185" s="421"/>
      <c r="DJ185" s="421"/>
      <c r="DK185" s="421"/>
      <c r="DL185" s="421"/>
      <c r="DM185" s="421"/>
      <c r="DN185" s="421"/>
      <c r="DO185" s="421"/>
      <c r="DP185" s="183"/>
      <c r="DQ185" s="183"/>
      <c r="DR185" s="183"/>
      <c r="DS185" s="183"/>
      <c r="DT185" s="183"/>
      <c r="DU185" s="183"/>
      <c r="DV185" s="183"/>
      <c r="DW185" s="183"/>
      <c r="DX185" s="183"/>
      <c r="DY185" s="183"/>
    </row>
    <row r="186" spans="2:129">
      <c r="B186" s="6"/>
      <c r="C186" s="6"/>
      <c r="D186" s="6"/>
      <c r="E186" s="6"/>
      <c r="F186" s="6"/>
      <c r="G186" s="6"/>
      <c r="H186" s="6"/>
      <c r="I186" s="6"/>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29"/>
      <c r="AT186" s="29"/>
      <c r="AU186" s="29"/>
      <c r="AV186" s="29"/>
      <c r="AW186" s="6"/>
      <c r="AX186" s="6"/>
      <c r="AY186" s="6"/>
      <c r="AZ186" s="6"/>
      <c r="BA186" s="6"/>
      <c r="BB186" s="6"/>
      <c r="BC186" s="6"/>
      <c r="BD186" s="6"/>
      <c r="BE186" s="6"/>
      <c r="BF186" s="6"/>
      <c r="BG186" s="6"/>
      <c r="BH186" s="6"/>
      <c r="BI186" s="6"/>
      <c r="BJ186" s="6"/>
      <c r="BK186" s="6"/>
      <c r="BL186" s="6"/>
      <c r="BM186" s="6"/>
      <c r="BN186" s="6"/>
      <c r="BO186" s="6"/>
      <c r="BP186" s="6"/>
      <c r="BQ186" s="6"/>
      <c r="BR186" s="6"/>
      <c r="BS186" s="6"/>
      <c r="BT186" s="6"/>
      <c r="BU186" s="6"/>
      <c r="BV186" s="6"/>
      <c r="BW186" s="6"/>
      <c r="BX186" s="6"/>
      <c r="BY186" s="6"/>
      <c r="BZ186" s="6"/>
      <c r="CA186" s="6"/>
      <c r="CB186" s="6"/>
      <c r="CC186" s="6"/>
      <c r="CU186" s="183"/>
      <c r="CV186" s="183"/>
      <c r="CW186" s="183"/>
      <c r="CX186" s="183"/>
      <c r="CY186" s="183"/>
      <c r="CZ186" s="183"/>
      <c r="DA186" s="183"/>
      <c r="DB186" s="183"/>
      <c r="DC186" s="421"/>
      <c r="DD186" s="421"/>
      <c r="DE186" s="421"/>
      <c r="DF186" s="421"/>
      <c r="DG186" s="421"/>
      <c r="DH186" s="421"/>
      <c r="DI186" s="421"/>
      <c r="DJ186" s="421"/>
      <c r="DK186" s="421"/>
      <c r="DL186" s="421"/>
      <c r="DM186" s="421"/>
      <c r="DN186" s="421"/>
      <c r="DO186" s="421"/>
      <c r="DP186" s="183"/>
      <c r="DQ186" s="183"/>
      <c r="DR186" s="183"/>
      <c r="DS186" s="183"/>
      <c r="DT186" s="183"/>
      <c r="DU186" s="183"/>
      <c r="DV186" s="183"/>
      <c r="DW186" s="183"/>
      <c r="DX186" s="183"/>
      <c r="DY186" s="183"/>
    </row>
    <row r="187" spans="2:129">
      <c r="B187" s="6"/>
      <c r="C187" s="6"/>
      <c r="D187" s="6"/>
      <c r="E187" s="6"/>
      <c r="F187" s="6"/>
      <c r="G187" s="6"/>
      <c r="H187" s="6"/>
      <c r="I187" s="6"/>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29"/>
      <c r="AT187" s="29"/>
      <c r="AU187" s="29"/>
      <c r="AV187" s="29"/>
      <c r="AW187" s="6"/>
      <c r="AX187" s="6"/>
      <c r="AY187" s="6"/>
      <c r="AZ187" s="6"/>
      <c r="BA187" s="6"/>
      <c r="BB187" s="6"/>
      <c r="BC187" s="6"/>
      <c r="BD187" s="6"/>
      <c r="BE187" s="6"/>
      <c r="BF187" s="6"/>
      <c r="BG187" s="6"/>
      <c r="BH187" s="6"/>
      <c r="BI187" s="6"/>
      <c r="BJ187" s="6"/>
      <c r="BK187" s="6"/>
      <c r="BL187" s="6"/>
      <c r="BM187" s="6"/>
      <c r="BN187" s="6"/>
      <c r="BO187" s="6"/>
      <c r="BP187" s="6"/>
      <c r="BQ187" s="6"/>
      <c r="BR187" s="6"/>
      <c r="BS187" s="6"/>
      <c r="BT187" s="6"/>
      <c r="BU187" s="6"/>
      <c r="BV187" s="6"/>
      <c r="BW187" s="6"/>
      <c r="BX187" s="6"/>
      <c r="BY187" s="6"/>
      <c r="BZ187" s="6"/>
      <c r="CA187" s="6"/>
      <c r="CB187" s="6"/>
      <c r="CC187" s="6"/>
      <c r="CU187" s="183"/>
      <c r="CV187" s="183"/>
      <c r="CW187" s="183"/>
      <c r="CX187" s="183"/>
      <c r="CY187" s="183"/>
      <c r="CZ187" s="183"/>
      <c r="DA187" s="183"/>
      <c r="DB187" s="183"/>
      <c r="DC187" s="421"/>
      <c r="DD187" s="421"/>
      <c r="DE187" s="421"/>
      <c r="DF187" s="421"/>
      <c r="DG187" s="421"/>
      <c r="DH187" s="421"/>
      <c r="DI187" s="421"/>
      <c r="DJ187" s="421"/>
      <c r="DK187" s="421"/>
      <c r="DL187" s="421"/>
      <c r="DM187" s="421"/>
      <c r="DN187" s="421"/>
      <c r="DO187" s="421"/>
      <c r="DP187" s="183"/>
      <c r="DQ187" s="183"/>
      <c r="DR187" s="183"/>
      <c r="DS187" s="183"/>
      <c r="DT187" s="183"/>
      <c r="DU187" s="183"/>
      <c r="DV187" s="183"/>
      <c r="DW187" s="183"/>
      <c r="DX187" s="183"/>
      <c r="DY187" s="183"/>
    </row>
    <row r="188" spans="2:129">
      <c r="B188" s="6"/>
      <c r="C188" s="6"/>
      <c r="D188" s="6"/>
      <c r="E188" s="6"/>
      <c r="F188" s="6"/>
      <c r="G188" s="6"/>
      <c r="H188" s="6"/>
      <c r="I188" s="6"/>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29"/>
      <c r="AT188" s="29"/>
      <c r="AU188" s="29"/>
      <c r="AV188" s="29"/>
      <c r="AW188" s="6"/>
      <c r="AX188" s="6"/>
      <c r="AY188" s="6"/>
      <c r="AZ188" s="6"/>
      <c r="BA188" s="6"/>
      <c r="BB188" s="6"/>
      <c r="BC188" s="6"/>
      <c r="BD188" s="6"/>
      <c r="BE188" s="6"/>
      <c r="BF188" s="6"/>
      <c r="BG188" s="6"/>
      <c r="BH188" s="6"/>
      <c r="BI188" s="6"/>
      <c r="BJ188" s="6"/>
      <c r="BK188" s="6"/>
      <c r="BL188" s="6"/>
      <c r="BM188" s="6"/>
      <c r="BN188" s="6"/>
      <c r="BO188" s="6"/>
      <c r="BP188" s="6"/>
      <c r="BQ188" s="6"/>
      <c r="BR188" s="6"/>
      <c r="BS188" s="6"/>
      <c r="BT188" s="6"/>
      <c r="BU188" s="6"/>
      <c r="BV188" s="6"/>
      <c r="BW188" s="6"/>
      <c r="BX188" s="6"/>
      <c r="BY188" s="6"/>
      <c r="BZ188" s="6"/>
      <c r="CA188" s="6"/>
      <c r="CB188" s="6"/>
      <c r="CC188" s="6"/>
      <c r="CU188" s="183"/>
      <c r="CV188" s="183"/>
      <c r="CW188" s="183"/>
      <c r="CX188" s="183"/>
      <c r="CY188" s="183"/>
      <c r="CZ188" s="183"/>
      <c r="DA188" s="183"/>
      <c r="DB188" s="183"/>
      <c r="DC188" s="421"/>
      <c r="DD188" s="421"/>
      <c r="DE188" s="421"/>
      <c r="DF188" s="421"/>
      <c r="DG188" s="421"/>
      <c r="DH188" s="421"/>
      <c r="DI188" s="421"/>
      <c r="DJ188" s="421"/>
      <c r="DK188" s="421"/>
      <c r="DL188" s="421"/>
      <c r="DM188" s="421"/>
      <c r="DN188" s="421"/>
      <c r="DO188" s="421"/>
      <c r="DP188" s="183"/>
      <c r="DQ188" s="183"/>
      <c r="DR188" s="183"/>
      <c r="DS188" s="183"/>
      <c r="DT188" s="183"/>
      <c r="DU188" s="183"/>
      <c r="DV188" s="183"/>
      <c r="DW188" s="183"/>
      <c r="DX188" s="183"/>
      <c r="DY188" s="183"/>
    </row>
    <row r="189" spans="2:129">
      <c r="B189" s="6"/>
      <c r="C189" s="6"/>
      <c r="D189" s="6"/>
      <c r="E189" s="6"/>
      <c r="F189" s="6"/>
      <c r="G189" s="6"/>
      <c r="H189" s="6"/>
      <c r="I189" s="6"/>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c r="AS189" s="29"/>
      <c r="AT189" s="29"/>
      <c r="AU189" s="29"/>
      <c r="AV189" s="29"/>
      <c r="AW189" s="6"/>
      <c r="AX189" s="6"/>
      <c r="AY189" s="6"/>
      <c r="AZ189" s="6"/>
      <c r="BA189" s="6"/>
      <c r="BB189" s="6"/>
      <c r="BC189" s="6"/>
      <c r="BD189" s="6"/>
      <c r="BE189" s="6"/>
      <c r="BF189" s="6"/>
      <c r="BG189" s="6"/>
      <c r="BH189" s="6"/>
      <c r="BI189" s="6"/>
      <c r="BJ189" s="6"/>
      <c r="BK189" s="6"/>
      <c r="BL189" s="6"/>
      <c r="BM189" s="6"/>
      <c r="BN189" s="6"/>
      <c r="BO189" s="6"/>
      <c r="BP189" s="6"/>
      <c r="BQ189" s="6"/>
      <c r="BR189" s="6"/>
      <c r="BS189" s="6"/>
      <c r="BT189" s="6"/>
      <c r="BU189" s="6"/>
      <c r="BV189" s="6"/>
      <c r="BW189" s="6"/>
      <c r="BX189" s="6"/>
      <c r="BY189" s="6"/>
      <c r="BZ189" s="6"/>
      <c r="CA189" s="6"/>
      <c r="CB189" s="6"/>
      <c r="CC189" s="6"/>
      <c r="CU189" s="183"/>
      <c r="CV189" s="183"/>
      <c r="CW189" s="183"/>
      <c r="CX189" s="183"/>
      <c r="CY189" s="183"/>
      <c r="CZ189" s="183"/>
      <c r="DA189" s="183"/>
      <c r="DB189" s="183"/>
      <c r="DC189" s="421"/>
      <c r="DD189" s="421"/>
      <c r="DE189" s="421"/>
      <c r="DF189" s="421"/>
      <c r="DG189" s="421"/>
      <c r="DH189" s="421"/>
      <c r="DI189" s="421"/>
      <c r="DJ189" s="421"/>
      <c r="DK189" s="421"/>
      <c r="DL189" s="421"/>
      <c r="DM189" s="421"/>
      <c r="DN189" s="421"/>
      <c r="DO189" s="421"/>
      <c r="DP189" s="183"/>
      <c r="DQ189" s="183"/>
      <c r="DR189" s="183"/>
      <c r="DS189" s="183"/>
      <c r="DT189" s="183"/>
      <c r="DU189" s="183"/>
      <c r="DV189" s="183"/>
      <c r="DW189" s="183"/>
      <c r="DX189" s="183"/>
      <c r="DY189" s="183"/>
    </row>
    <row r="190" spans="2:129">
      <c r="B190" s="6"/>
      <c r="C190" s="6"/>
      <c r="D190" s="6"/>
      <c r="E190" s="6"/>
      <c r="F190" s="6"/>
      <c r="G190" s="6"/>
      <c r="H190" s="6"/>
      <c r="I190" s="6"/>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29"/>
      <c r="AT190" s="29"/>
      <c r="AU190" s="29"/>
      <c r="AV190" s="29"/>
      <c r="AW190" s="6"/>
      <c r="AX190" s="6"/>
      <c r="AY190" s="6"/>
      <c r="AZ190" s="6"/>
      <c r="BA190" s="6"/>
      <c r="BB190" s="6"/>
      <c r="BC190" s="6"/>
      <c r="BD190" s="6"/>
      <c r="BE190" s="6"/>
      <c r="BF190" s="6"/>
      <c r="BG190" s="6"/>
      <c r="BH190" s="6"/>
      <c r="BI190" s="6"/>
      <c r="BJ190" s="6"/>
      <c r="BK190" s="6"/>
      <c r="BL190" s="6"/>
      <c r="BM190" s="6"/>
      <c r="BN190" s="6"/>
      <c r="BO190" s="6"/>
      <c r="BP190" s="6"/>
      <c r="BQ190" s="6"/>
      <c r="BR190" s="6"/>
      <c r="BS190" s="6"/>
      <c r="BT190" s="6"/>
      <c r="BU190" s="6"/>
      <c r="BV190" s="6"/>
      <c r="BW190" s="6"/>
      <c r="BX190" s="6"/>
      <c r="BY190" s="6"/>
      <c r="BZ190" s="6"/>
      <c r="CA190" s="6"/>
      <c r="CB190" s="6"/>
      <c r="CC190" s="6"/>
      <c r="CU190" s="183"/>
      <c r="CV190" s="183"/>
      <c r="CW190" s="183"/>
      <c r="CX190" s="183"/>
      <c r="CY190" s="183"/>
      <c r="CZ190" s="183"/>
      <c r="DA190" s="183"/>
      <c r="DB190" s="183"/>
      <c r="DC190" s="421"/>
      <c r="DD190" s="421"/>
      <c r="DE190" s="421"/>
      <c r="DF190" s="421"/>
      <c r="DG190" s="421"/>
      <c r="DH190" s="421"/>
      <c r="DI190" s="421"/>
      <c r="DJ190" s="421"/>
      <c r="DK190" s="421"/>
      <c r="DL190" s="421"/>
      <c r="DM190" s="421"/>
      <c r="DN190" s="421"/>
      <c r="DO190" s="421"/>
      <c r="DP190" s="183"/>
      <c r="DQ190" s="183"/>
      <c r="DR190" s="183"/>
      <c r="DS190" s="183"/>
      <c r="DT190" s="183"/>
      <c r="DU190" s="183"/>
      <c r="DV190" s="183"/>
      <c r="DW190" s="183"/>
      <c r="DX190" s="183"/>
      <c r="DY190" s="183"/>
    </row>
    <row r="191" spans="2:129">
      <c r="B191" s="6"/>
      <c r="C191" s="6"/>
      <c r="D191" s="6"/>
      <c r="E191" s="6"/>
      <c r="F191" s="6"/>
      <c r="G191" s="6"/>
      <c r="H191" s="6"/>
      <c r="I191" s="6"/>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c r="AS191" s="29"/>
      <c r="AT191" s="29"/>
      <c r="AU191" s="29"/>
      <c r="AV191" s="29"/>
      <c r="AW191" s="6"/>
      <c r="AX191" s="6"/>
      <c r="AY191" s="6"/>
      <c r="AZ191" s="6"/>
      <c r="BA191" s="6"/>
      <c r="BB191" s="6"/>
      <c r="BC191" s="6"/>
      <c r="BD191" s="6"/>
      <c r="BE191" s="6"/>
      <c r="BF191" s="6"/>
      <c r="BG191" s="6"/>
      <c r="BH191" s="6"/>
      <c r="BI191" s="6"/>
      <c r="BJ191" s="6"/>
      <c r="BK191" s="6"/>
      <c r="BL191" s="6"/>
      <c r="BM191" s="6"/>
      <c r="BN191" s="6"/>
      <c r="BO191" s="6"/>
      <c r="BP191" s="6"/>
      <c r="BQ191" s="6"/>
      <c r="BR191" s="6"/>
      <c r="BS191" s="6"/>
      <c r="BT191" s="6"/>
      <c r="BU191" s="6"/>
      <c r="BV191" s="6"/>
      <c r="BW191" s="6"/>
      <c r="BX191" s="6"/>
      <c r="BY191" s="6"/>
      <c r="BZ191" s="6"/>
      <c r="CA191" s="6"/>
      <c r="CB191" s="6"/>
      <c r="CC191" s="6"/>
      <c r="CU191" s="183"/>
      <c r="CV191" s="183"/>
      <c r="CW191" s="183"/>
      <c r="CX191" s="183"/>
      <c r="CY191" s="183"/>
      <c r="CZ191" s="183"/>
      <c r="DA191" s="183"/>
      <c r="DB191" s="183"/>
      <c r="DC191" s="421"/>
      <c r="DD191" s="421"/>
      <c r="DE191" s="421"/>
      <c r="DF191" s="421"/>
      <c r="DG191" s="421"/>
      <c r="DH191" s="421"/>
      <c r="DI191" s="421"/>
      <c r="DJ191" s="421"/>
      <c r="DK191" s="421"/>
      <c r="DL191" s="421"/>
      <c r="DM191" s="421"/>
      <c r="DN191" s="421"/>
      <c r="DO191" s="421"/>
      <c r="DP191" s="183"/>
      <c r="DQ191" s="183"/>
      <c r="DR191" s="183"/>
      <c r="DS191" s="183"/>
      <c r="DT191" s="183"/>
      <c r="DU191" s="183"/>
      <c r="DV191" s="183"/>
      <c r="DW191" s="183"/>
      <c r="DX191" s="183"/>
      <c r="DY191" s="183"/>
    </row>
    <row r="192" spans="2:129">
      <c r="B192" s="6"/>
      <c r="C192" s="6"/>
      <c r="D192" s="6"/>
      <c r="E192" s="6"/>
      <c r="F192" s="6"/>
      <c r="G192" s="6"/>
      <c r="H192" s="6"/>
      <c r="I192" s="6"/>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c r="AQ192" s="6"/>
      <c r="AR192" s="6"/>
      <c r="AS192" s="29"/>
      <c r="AT192" s="29"/>
      <c r="AU192" s="29"/>
      <c r="AV192" s="29"/>
      <c r="AW192" s="6"/>
      <c r="AX192" s="6"/>
      <c r="AY192" s="6"/>
      <c r="AZ192" s="6"/>
      <c r="BA192" s="6"/>
      <c r="BB192" s="6"/>
      <c r="BC192" s="6"/>
      <c r="BD192" s="6"/>
      <c r="BE192" s="6"/>
      <c r="BF192" s="6"/>
      <c r="BG192" s="6"/>
      <c r="BH192" s="6"/>
      <c r="BI192" s="6"/>
      <c r="BJ192" s="6"/>
      <c r="BK192" s="6"/>
      <c r="BL192" s="6"/>
      <c r="BM192" s="6"/>
      <c r="BN192" s="6"/>
      <c r="BO192" s="6"/>
      <c r="BP192" s="6"/>
      <c r="BQ192" s="6"/>
      <c r="BR192" s="6"/>
      <c r="BS192" s="6"/>
      <c r="BT192" s="6"/>
      <c r="BU192" s="6"/>
      <c r="BV192" s="6"/>
      <c r="BW192" s="6"/>
      <c r="BX192" s="6"/>
      <c r="BY192" s="6"/>
      <c r="BZ192" s="6"/>
      <c r="CA192" s="6"/>
      <c r="CB192" s="6"/>
      <c r="CC192" s="6"/>
      <c r="CU192" s="183"/>
      <c r="CV192" s="183"/>
      <c r="CW192" s="183"/>
      <c r="CX192" s="183"/>
      <c r="CY192" s="183"/>
      <c r="CZ192" s="183"/>
      <c r="DA192" s="183"/>
      <c r="DB192" s="183"/>
      <c r="DC192" s="421"/>
      <c r="DD192" s="421"/>
      <c r="DE192" s="421"/>
      <c r="DF192" s="421"/>
      <c r="DG192" s="421"/>
      <c r="DH192" s="421"/>
      <c r="DI192" s="421"/>
      <c r="DJ192" s="421"/>
      <c r="DK192" s="421"/>
      <c r="DL192" s="421"/>
      <c r="DM192" s="421"/>
      <c r="DN192" s="421"/>
      <c r="DO192" s="421"/>
      <c r="DP192" s="183"/>
      <c r="DQ192" s="183"/>
      <c r="DR192" s="183"/>
      <c r="DS192" s="183"/>
      <c r="DT192" s="183"/>
      <c r="DU192" s="183"/>
      <c r="DV192" s="183"/>
      <c r="DW192" s="183"/>
      <c r="DX192" s="183"/>
      <c r="DY192" s="183"/>
    </row>
    <row r="193" spans="2:129">
      <c r="B193" s="6"/>
      <c r="C193" s="6"/>
      <c r="D193" s="6"/>
      <c r="E193" s="6"/>
      <c r="F193" s="6"/>
      <c r="G193" s="6"/>
      <c r="H193" s="6"/>
      <c r="I193" s="6"/>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c r="AQ193" s="6"/>
      <c r="AR193" s="6"/>
      <c r="AS193" s="29"/>
      <c r="AT193" s="29"/>
      <c r="AU193" s="29"/>
      <c r="AV193" s="29"/>
      <c r="AW193" s="6"/>
      <c r="AX193" s="6"/>
      <c r="AY193" s="6"/>
      <c r="AZ193" s="6"/>
      <c r="BA193" s="6"/>
      <c r="BB193" s="6"/>
      <c r="BC193" s="6"/>
      <c r="BD193" s="6"/>
      <c r="BE193" s="6"/>
      <c r="BF193" s="6"/>
      <c r="BG193" s="6"/>
      <c r="BH193" s="6"/>
      <c r="BI193" s="6"/>
      <c r="BJ193" s="6"/>
      <c r="BK193" s="6"/>
      <c r="BL193" s="6"/>
      <c r="BM193" s="6"/>
      <c r="BN193" s="6"/>
      <c r="BO193" s="6"/>
      <c r="BP193" s="6"/>
      <c r="BQ193" s="6"/>
      <c r="BR193" s="6"/>
      <c r="BS193" s="6"/>
      <c r="BT193" s="6"/>
      <c r="BU193" s="6"/>
      <c r="BV193" s="6"/>
      <c r="BW193" s="6"/>
      <c r="BX193" s="6"/>
      <c r="BY193" s="6"/>
      <c r="BZ193" s="6"/>
      <c r="CA193" s="6"/>
      <c r="CB193" s="6"/>
      <c r="CC193" s="6"/>
      <c r="CU193" s="183"/>
      <c r="CV193" s="183"/>
      <c r="CW193" s="183"/>
      <c r="CX193" s="183"/>
      <c r="CY193" s="183"/>
      <c r="CZ193" s="183"/>
      <c r="DA193" s="183"/>
      <c r="DB193" s="183"/>
      <c r="DC193" s="421"/>
      <c r="DD193" s="421"/>
      <c r="DE193" s="421"/>
      <c r="DF193" s="421"/>
      <c r="DG193" s="421"/>
      <c r="DH193" s="421"/>
      <c r="DI193" s="421"/>
      <c r="DJ193" s="421"/>
      <c r="DK193" s="421"/>
      <c r="DL193" s="421"/>
      <c r="DM193" s="421"/>
      <c r="DN193" s="421"/>
      <c r="DO193" s="421"/>
      <c r="DP193" s="183"/>
      <c r="DQ193" s="183"/>
      <c r="DR193" s="183"/>
      <c r="DS193" s="183"/>
      <c r="DT193" s="183"/>
      <c r="DU193" s="183"/>
      <c r="DV193" s="183"/>
      <c r="DW193" s="183"/>
      <c r="DX193" s="183"/>
      <c r="DY193" s="183"/>
    </row>
    <row r="194" spans="2:129">
      <c r="B194" s="6"/>
      <c r="C194" s="6"/>
      <c r="D194" s="6"/>
      <c r="E194" s="6"/>
      <c r="F194" s="6"/>
      <c r="G194" s="6"/>
      <c r="H194" s="6"/>
      <c r="I194" s="6"/>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AJ194" s="6"/>
      <c r="AK194" s="6"/>
      <c r="AL194" s="6"/>
      <c r="AM194" s="6"/>
      <c r="AN194" s="6"/>
      <c r="AO194" s="6"/>
      <c r="AP194" s="6"/>
      <c r="AQ194" s="6"/>
      <c r="AR194" s="6"/>
      <c r="AS194" s="29"/>
      <c r="AT194" s="29"/>
      <c r="AU194" s="29"/>
      <c r="AV194" s="29"/>
      <c r="AW194" s="6"/>
      <c r="AX194" s="6"/>
      <c r="AY194" s="6"/>
      <c r="AZ194" s="6"/>
      <c r="BA194" s="6"/>
      <c r="BB194" s="6"/>
      <c r="BC194" s="6"/>
      <c r="BD194" s="6"/>
      <c r="BE194" s="6"/>
      <c r="BF194" s="6"/>
      <c r="BG194" s="6"/>
      <c r="BH194" s="6"/>
      <c r="BI194" s="6"/>
      <c r="BJ194" s="6"/>
      <c r="BK194" s="6"/>
      <c r="BL194" s="6"/>
      <c r="BM194" s="6"/>
      <c r="BN194" s="6"/>
      <c r="BO194" s="6"/>
      <c r="BP194" s="6"/>
      <c r="BQ194" s="6"/>
      <c r="BR194" s="6"/>
      <c r="BS194" s="6"/>
      <c r="BT194" s="6"/>
      <c r="BU194" s="6"/>
      <c r="BV194" s="6"/>
      <c r="BW194" s="6"/>
      <c r="BX194" s="6"/>
      <c r="BY194" s="6"/>
      <c r="BZ194" s="6"/>
      <c r="CA194" s="6"/>
      <c r="CB194" s="6"/>
      <c r="CC194" s="6"/>
      <c r="CU194" s="183"/>
      <c r="CV194" s="183"/>
      <c r="CW194" s="183"/>
      <c r="CX194" s="183"/>
      <c r="CY194" s="183"/>
      <c r="CZ194" s="183"/>
      <c r="DA194" s="183"/>
      <c r="DB194" s="183"/>
      <c r="DC194" s="421"/>
      <c r="DD194" s="421"/>
      <c r="DE194" s="421"/>
      <c r="DF194" s="421"/>
      <c r="DG194" s="421"/>
      <c r="DH194" s="421"/>
      <c r="DI194" s="421"/>
      <c r="DJ194" s="421"/>
      <c r="DK194" s="421"/>
      <c r="DL194" s="421"/>
      <c r="DM194" s="421"/>
      <c r="DN194" s="421"/>
      <c r="DO194" s="421"/>
      <c r="DP194" s="183"/>
      <c r="DQ194" s="183"/>
      <c r="DR194" s="183"/>
      <c r="DS194" s="183"/>
      <c r="DT194" s="183"/>
      <c r="DU194" s="183"/>
      <c r="DV194" s="183"/>
      <c r="DW194" s="183"/>
      <c r="DX194" s="183"/>
      <c r="DY194" s="183"/>
    </row>
    <row r="195" spans="2:129">
      <c r="B195" s="6"/>
      <c r="C195" s="6"/>
      <c r="D195" s="6"/>
      <c r="E195" s="6"/>
      <c r="F195" s="6"/>
      <c r="G195" s="6"/>
      <c r="H195" s="6"/>
      <c r="I195" s="6"/>
      <c r="J195" s="6"/>
      <c r="K195" s="6"/>
      <c r="L195" s="6"/>
      <c r="M195" s="6"/>
      <c r="N195" s="6"/>
      <c r="O195" s="6"/>
      <c r="P195" s="6"/>
      <c r="Q195" s="6"/>
      <c r="R195" s="6"/>
      <c r="S195" s="6"/>
      <c r="T195" s="6"/>
      <c r="U195" s="6"/>
      <c r="V195" s="6"/>
      <c r="W195" s="6"/>
      <c r="X195" s="6"/>
      <c r="Y195" s="6"/>
      <c r="Z195" s="6"/>
      <c r="AA195" s="6"/>
      <c r="AB195" s="6"/>
      <c r="AC195" s="6"/>
      <c r="AD195" s="6"/>
      <c r="AE195" s="6"/>
      <c r="AF195" s="6"/>
      <c r="AG195" s="6"/>
      <c r="AH195" s="6"/>
      <c r="AI195" s="6"/>
      <c r="AJ195" s="6"/>
      <c r="AK195" s="6"/>
      <c r="AL195" s="6"/>
      <c r="AM195" s="6"/>
      <c r="AN195" s="6"/>
      <c r="AO195" s="6"/>
      <c r="AP195" s="6"/>
      <c r="AQ195" s="6"/>
      <c r="AR195" s="6"/>
      <c r="AS195" s="29"/>
      <c r="AT195" s="29"/>
      <c r="AU195" s="29"/>
      <c r="AV195" s="29"/>
      <c r="AW195" s="6"/>
      <c r="AX195" s="6"/>
      <c r="AY195" s="6"/>
      <c r="AZ195" s="6"/>
      <c r="BA195" s="6"/>
      <c r="BB195" s="6"/>
      <c r="BC195" s="6"/>
      <c r="BD195" s="6"/>
      <c r="BE195" s="6"/>
      <c r="BF195" s="6"/>
      <c r="BG195" s="6"/>
      <c r="BH195" s="6"/>
      <c r="BI195" s="6"/>
      <c r="BJ195" s="6"/>
      <c r="BK195" s="6"/>
      <c r="BL195" s="6"/>
      <c r="BM195" s="6"/>
      <c r="BN195" s="6"/>
      <c r="BO195" s="6"/>
      <c r="BP195" s="6"/>
      <c r="BQ195" s="6"/>
      <c r="BR195" s="6"/>
      <c r="BS195" s="6"/>
      <c r="BT195" s="6"/>
      <c r="BU195" s="6"/>
      <c r="BV195" s="6"/>
      <c r="BW195" s="6"/>
      <c r="BX195" s="6"/>
      <c r="BY195" s="6"/>
      <c r="BZ195" s="6"/>
      <c r="CA195" s="6"/>
      <c r="CB195" s="6"/>
      <c r="CC195" s="6"/>
      <c r="CU195" s="183"/>
      <c r="CV195" s="183"/>
      <c r="CW195" s="183"/>
      <c r="CX195" s="183"/>
      <c r="CY195" s="183"/>
      <c r="CZ195" s="183"/>
      <c r="DA195" s="183"/>
      <c r="DB195" s="183"/>
      <c r="DC195" s="421"/>
      <c r="DD195" s="421"/>
      <c r="DE195" s="421"/>
      <c r="DF195" s="421"/>
      <c r="DG195" s="421"/>
      <c r="DH195" s="421"/>
      <c r="DI195" s="421"/>
      <c r="DJ195" s="421"/>
      <c r="DK195" s="421"/>
      <c r="DL195" s="421"/>
      <c r="DM195" s="421"/>
      <c r="DN195" s="421"/>
      <c r="DO195" s="421"/>
      <c r="DP195" s="183"/>
      <c r="DQ195" s="183"/>
      <c r="DR195" s="183"/>
      <c r="DS195" s="183"/>
      <c r="DT195" s="183"/>
      <c r="DU195" s="183"/>
      <c r="DV195" s="183"/>
      <c r="DW195" s="183"/>
      <c r="DX195" s="183"/>
      <c r="DY195" s="183"/>
    </row>
    <row r="196" spans="2:129">
      <c r="B196" s="6"/>
      <c r="C196" s="6"/>
      <c r="D196" s="6"/>
      <c r="E196" s="6"/>
      <c r="F196" s="6"/>
      <c r="G196" s="6"/>
      <c r="H196" s="6"/>
      <c r="I196" s="6"/>
      <c r="J196" s="6"/>
      <c r="K196" s="6"/>
      <c r="L196" s="6"/>
      <c r="M196" s="6"/>
      <c r="N196" s="6"/>
      <c r="O196" s="6"/>
      <c r="P196" s="6"/>
      <c r="Q196" s="6"/>
      <c r="R196" s="6"/>
      <c r="S196" s="6"/>
      <c r="T196" s="6"/>
      <c r="U196" s="6"/>
      <c r="V196" s="6"/>
      <c r="W196" s="6"/>
      <c r="X196" s="6"/>
      <c r="Y196" s="6"/>
      <c r="Z196" s="6"/>
      <c r="AA196" s="6"/>
      <c r="AB196" s="6"/>
      <c r="AC196" s="6"/>
      <c r="AD196" s="6"/>
      <c r="AE196" s="6"/>
      <c r="AF196" s="6"/>
      <c r="AG196" s="6"/>
      <c r="AH196" s="6"/>
      <c r="AI196" s="6"/>
      <c r="AJ196" s="6"/>
      <c r="AK196" s="6"/>
      <c r="AL196" s="6"/>
      <c r="AM196" s="6"/>
      <c r="AN196" s="6"/>
      <c r="AO196" s="6"/>
      <c r="AP196" s="6"/>
      <c r="AQ196" s="6"/>
      <c r="AR196" s="6"/>
      <c r="AS196" s="29"/>
      <c r="AT196" s="29"/>
      <c r="AU196" s="29"/>
      <c r="AV196" s="29"/>
      <c r="AW196" s="6"/>
      <c r="AX196" s="6"/>
      <c r="AY196" s="6"/>
      <c r="AZ196" s="6"/>
      <c r="BA196" s="6"/>
      <c r="BB196" s="6"/>
      <c r="BC196" s="6"/>
      <c r="BD196" s="6"/>
      <c r="BE196" s="6"/>
      <c r="BF196" s="6"/>
      <c r="BG196" s="6"/>
      <c r="BH196" s="6"/>
      <c r="BI196" s="6"/>
      <c r="BJ196" s="6"/>
      <c r="BK196" s="6"/>
      <c r="BL196" s="6"/>
      <c r="BM196" s="6"/>
      <c r="BN196" s="6"/>
      <c r="BO196" s="6"/>
      <c r="BP196" s="6"/>
      <c r="BQ196" s="6"/>
      <c r="BR196" s="6"/>
      <c r="BS196" s="6"/>
      <c r="BT196" s="6"/>
      <c r="BU196" s="6"/>
      <c r="BV196" s="6"/>
      <c r="BW196" s="6"/>
      <c r="BX196" s="6"/>
      <c r="BY196" s="6"/>
      <c r="BZ196" s="6"/>
      <c r="CA196" s="6"/>
      <c r="CB196" s="6"/>
      <c r="CC196" s="6"/>
      <c r="CU196" s="183"/>
      <c r="CV196" s="183"/>
      <c r="CW196" s="183"/>
      <c r="CX196" s="183"/>
      <c r="CY196" s="183"/>
      <c r="CZ196" s="183"/>
      <c r="DA196" s="183"/>
      <c r="DB196" s="183"/>
      <c r="DC196" s="421"/>
      <c r="DD196" s="421"/>
      <c r="DE196" s="421"/>
      <c r="DF196" s="421"/>
      <c r="DG196" s="421"/>
      <c r="DH196" s="421"/>
      <c r="DI196" s="421"/>
      <c r="DJ196" s="421"/>
      <c r="DK196" s="421"/>
      <c r="DL196" s="421"/>
      <c r="DM196" s="421"/>
      <c r="DN196" s="421"/>
      <c r="DO196" s="421"/>
      <c r="DP196" s="183"/>
      <c r="DQ196" s="183"/>
      <c r="DR196" s="183"/>
      <c r="DS196" s="183"/>
      <c r="DT196" s="183"/>
      <c r="DU196" s="183"/>
      <c r="DV196" s="183"/>
      <c r="DW196" s="183"/>
      <c r="DX196" s="183"/>
      <c r="DY196" s="183"/>
    </row>
    <row r="197" spans="2:129">
      <c r="B197" s="6"/>
      <c r="C197" s="6"/>
      <c r="D197" s="6"/>
      <c r="E197" s="6"/>
      <c r="F197" s="6"/>
      <c r="G197" s="6"/>
      <c r="H197" s="6"/>
      <c r="I197" s="6"/>
      <c r="J197" s="6"/>
      <c r="K197" s="6"/>
      <c r="L197" s="6"/>
      <c r="M197" s="6"/>
      <c r="N197" s="6"/>
      <c r="O197" s="6"/>
      <c r="P197" s="6"/>
      <c r="Q197" s="6"/>
      <c r="R197" s="6"/>
      <c r="S197" s="6"/>
      <c r="T197" s="6"/>
      <c r="U197" s="6"/>
      <c r="V197" s="6"/>
      <c r="W197" s="6"/>
      <c r="X197" s="6"/>
      <c r="Y197" s="6"/>
      <c r="Z197" s="6"/>
      <c r="AA197" s="6"/>
      <c r="AB197" s="6"/>
      <c r="AC197" s="6"/>
      <c r="AD197" s="6"/>
      <c r="AE197" s="6"/>
      <c r="AF197" s="6"/>
      <c r="AG197" s="6"/>
      <c r="AH197" s="6"/>
      <c r="AI197" s="6"/>
      <c r="AJ197" s="6"/>
      <c r="AK197" s="6"/>
      <c r="AL197" s="6"/>
      <c r="AM197" s="6"/>
      <c r="AN197" s="6"/>
      <c r="AO197" s="6"/>
      <c r="AP197" s="6"/>
      <c r="AQ197" s="6"/>
      <c r="AR197" s="6"/>
      <c r="AS197" s="29"/>
      <c r="AT197" s="29"/>
      <c r="AU197" s="29"/>
      <c r="AV197" s="29"/>
      <c r="AW197" s="6"/>
      <c r="AX197" s="6"/>
      <c r="AY197" s="6"/>
      <c r="AZ197" s="6"/>
      <c r="BA197" s="6"/>
      <c r="BB197" s="6"/>
      <c r="BC197" s="6"/>
      <c r="BD197" s="6"/>
      <c r="BE197" s="6"/>
      <c r="BF197" s="6"/>
      <c r="BG197" s="6"/>
      <c r="BH197" s="6"/>
      <c r="BI197" s="6"/>
      <c r="BJ197" s="6"/>
      <c r="BK197" s="6"/>
      <c r="BL197" s="6"/>
      <c r="BM197" s="6"/>
      <c r="BN197" s="6"/>
      <c r="BO197" s="6"/>
      <c r="BP197" s="6"/>
      <c r="BQ197" s="6"/>
      <c r="BR197" s="6"/>
      <c r="BS197" s="6"/>
      <c r="BT197" s="6"/>
      <c r="BU197" s="6"/>
      <c r="BV197" s="6"/>
      <c r="BW197" s="6"/>
      <c r="BX197" s="6"/>
      <c r="BY197" s="6"/>
      <c r="BZ197" s="6"/>
      <c r="CA197" s="6"/>
      <c r="CB197" s="6"/>
      <c r="CC197" s="6"/>
      <c r="CU197" s="183"/>
      <c r="CV197" s="183"/>
      <c r="CW197" s="183"/>
      <c r="CX197" s="183"/>
      <c r="CY197" s="183"/>
      <c r="CZ197" s="183"/>
      <c r="DA197" s="183"/>
      <c r="DB197" s="183"/>
      <c r="DC197" s="421"/>
      <c r="DD197" s="421"/>
      <c r="DE197" s="421"/>
      <c r="DF197" s="421"/>
      <c r="DG197" s="421"/>
      <c r="DH197" s="421"/>
      <c r="DI197" s="421"/>
      <c r="DJ197" s="421"/>
      <c r="DK197" s="421"/>
      <c r="DL197" s="421"/>
      <c r="DM197" s="421"/>
      <c r="DN197" s="421"/>
      <c r="DO197" s="421"/>
      <c r="DP197" s="183"/>
      <c r="DQ197" s="183"/>
      <c r="DR197" s="183"/>
      <c r="DS197" s="183"/>
      <c r="DT197" s="183"/>
      <c r="DU197" s="183"/>
      <c r="DV197" s="183"/>
      <c r="DW197" s="183"/>
      <c r="DX197" s="183"/>
      <c r="DY197" s="183"/>
    </row>
    <row r="198" spans="2:129">
      <c r="B198" s="6"/>
      <c r="C198" s="6"/>
      <c r="D198" s="6"/>
      <c r="E198" s="6"/>
      <c r="F198" s="6"/>
      <c r="G198" s="6"/>
      <c r="H198" s="6"/>
      <c r="I198" s="6"/>
      <c r="J198" s="6"/>
      <c r="K198" s="6"/>
      <c r="L198" s="6"/>
      <c r="M198" s="6"/>
      <c r="N198" s="6"/>
      <c r="O198" s="6"/>
      <c r="P198" s="6"/>
      <c r="Q198" s="6"/>
      <c r="R198" s="6"/>
      <c r="S198" s="6"/>
      <c r="T198" s="6"/>
      <c r="U198" s="6"/>
      <c r="V198" s="6"/>
      <c r="W198" s="6"/>
      <c r="X198" s="6"/>
      <c r="Y198" s="6"/>
      <c r="Z198" s="6"/>
      <c r="AA198" s="6"/>
      <c r="AB198" s="6"/>
      <c r="AC198" s="6"/>
      <c r="AD198" s="6"/>
      <c r="AE198" s="6"/>
      <c r="AF198" s="6"/>
      <c r="AG198" s="6"/>
      <c r="AH198" s="6"/>
      <c r="AI198" s="6"/>
      <c r="AJ198" s="6"/>
      <c r="AK198" s="6"/>
      <c r="AL198" s="6"/>
      <c r="AM198" s="6"/>
      <c r="AN198" s="6"/>
      <c r="AO198" s="6"/>
      <c r="AP198" s="6"/>
      <c r="AQ198" s="6"/>
      <c r="AR198" s="6"/>
      <c r="AS198" s="29"/>
      <c r="AT198" s="29"/>
      <c r="AU198" s="29"/>
      <c r="AV198" s="29"/>
      <c r="AW198" s="6"/>
      <c r="AX198" s="6"/>
      <c r="AY198" s="6"/>
      <c r="AZ198" s="6"/>
      <c r="BA198" s="6"/>
      <c r="BB198" s="6"/>
      <c r="BC198" s="6"/>
      <c r="BD198" s="6"/>
      <c r="BE198" s="6"/>
      <c r="BF198" s="6"/>
      <c r="BG198" s="6"/>
      <c r="BH198" s="6"/>
      <c r="BI198" s="6"/>
      <c r="BJ198" s="6"/>
      <c r="BK198" s="6"/>
      <c r="BL198" s="6"/>
      <c r="BM198" s="6"/>
      <c r="BN198" s="6"/>
      <c r="BO198" s="6"/>
      <c r="BP198" s="6"/>
      <c r="BQ198" s="6"/>
      <c r="BR198" s="6"/>
      <c r="BS198" s="6"/>
      <c r="BT198" s="6"/>
      <c r="BU198" s="6"/>
      <c r="BV198" s="6"/>
      <c r="BW198" s="6"/>
      <c r="BX198" s="6"/>
      <c r="BY198" s="6"/>
      <c r="BZ198" s="6"/>
      <c r="CA198" s="6"/>
      <c r="CB198" s="6"/>
      <c r="CC198" s="6"/>
      <c r="CU198" s="183"/>
      <c r="CV198" s="183"/>
      <c r="CW198" s="183"/>
      <c r="CX198" s="183"/>
      <c r="CY198" s="183"/>
      <c r="CZ198" s="183"/>
      <c r="DA198" s="183"/>
      <c r="DB198" s="183"/>
      <c r="DC198" s="421"/>
      <c r="DD198" s="421"/>
      <c r="DE198" s="421"/>
      <c r="DF198" s="421"/>
      <c r="DG198" s="421"/>
      <c r="DH198" s="421"/>
      <c r="DI198" s="421"/>
      <c r="DJ198" s="421"/>
      <c r="DK198" s="421"/>
      <c r="DL198" s="421"/>
      <c r="DM198" s="421"/>
      <c r="DN198" s="421"/>
      <c r="DO198" s="421"/>
      <c r="DP198" s="183"/>
      <c r="DQ198" s="183"/>
      <c r="DR198" s="183"/>
      <c r="DS198" s="183"/>
      <c r="DT198" s="183"/>
      <c r="DU198" s="183"/>
      <c r="DV198" s="183"/>
      <c r="DW198" s="183"/>
      <c r="DX198" s="183"/>
      <c r="DY198" s="183"/>
    </row>
    <row r="199" spans="2:129">
      <c r="B199" s="6"/>
      <c r="C199" s="6"/>
      <c r="D199" s="6"/>
      <c r="E199" s="6"/>
      <c r="F199" s="6"/>
      <c r="G199" s="6"/>
      <c r="H199" s="6"/>
      <c r="I199" s="6"/>
      <c r="J199" s="6"/>
      <c r="K199" s="6"/>
      <c r="L199" s="6"/>
      <c r="M199" s="6"/>
      <c r="N199" s="6"/>
      <c r="O199" s="6"/>
      <c r="P199" s="6"/>
      <c r="Q199" s="6"/>
      <c r="R199" s="6"/>
      <c r="S199" s="6"/>
      <c r="T199" s="6"/>
      <c r="U199" s="6"/>
      <c r="V199" s="6"/>
      <c r="W199" s="6"/>
      <c r="X199" s="6"/>
      <c r="Y199" s="6"/>
      <c r="Z199" s="6"/>
      <c r="AA199" s="6"/>
      <c r="AB199" s="6"/>
      <c r="AC199" s="6"/>
      <c r="AD199" s="6"/>
      <c r="AE199" s="6"/>
      <c r="AF199" s="6"/>
      <c r="AG199" s="6"/>
      <c r="AH199" s="6"/>
      <c r="AI199" s="6"/>
      <c r="AJ199" s="6"/>
      <c r="AK199" s="6"/>
      <c r="AL199" s="6"/>
      <c r="AM199" s="6"/>
      <c r="AN199" s="6"/>
      <c r="AO199" s="6"/>
      <c r="AP199" s="6"/>
      <c r="AQ199" s="6"/>
      <c r="AR199" s="6"/>
      <c r="AS199" s="29"/>
      <c r="AT199" s="29"/>
      <c r="AU199" s="29"/>
      <c r="AV199" s="29"/>
      <c r="AW199" s="6"/>
      <c r="AX199" s="6"/>
      <c r="AY199" s="6"/>
      <c r="AZ199" s="6"/>
      <c r="BA199" s="6"/>
      <c r="BB199" s="6"/>
      <c r="BC199" s="6"/>
      <c r="BD199" s="6"/>
      <c r="BE199" s="6"/>
      <c r="BF199" s="6"/>
      <c r="BG199" s="6"/>
      <c r="BH199" s="6"/>
      <c r="BI199" s="6"/>
      <c r="BJ199" s="6"/>
      <c r="BK199" s="6"/>
      <c r="BL199" s="6"/>
      <c r="BM199" s="6"/>
      <c r="BN199" s="6"/>
      <c r="BO199" s="6"/>
      <c r="BP199" s="6"/>
      <c r="BQ199" s="6"/>
      <c r="BR199" s="6"/>
      <c r="BS199" s="6"/>
      <c r="BT199" s="6"/>
      <c r="BU199" s="6"/>
      <c r="BV199" s="6"/>
      <c r="BW199" s="6"/>
      <c r="BX199" s="6"/>
      <c r="BY199" s="6"/>
      <c r="BZ199" s="6"/>
      <c r="CA199" s="6"/>
      <c r="CB199" s="6"/>
      <c r="CC199" s="6"/>
      <c r="CU199" s="183"/>
      <c r="CV199" s="183"/>
      <c r="CW199" s="183"/>
      <c r="CX199" s="183"/>
      <c r="CY199" s="183"/>
      <c r="CZ199" s="183"/>
      <c r="DA199" s="183"/>
      <c r="DB199" s="183"/>
      <c r="DC199" s="421"/>
      <c r="DD199" s="421"/>
      <c r="DE199" s="421"/>
      <c r="DF199" s="421"/>
      <c r="DG199" s="421"/>
      <c r="DH199" s="421"/>
      <c r="DI199" s="421"/>
      <c r="DJ199" s="421"/>
      <c r="DK199" s="421"/>
      <c r="DL199" s="421"/>
      <c r="DM199" s="421"/>
      <c r="DN199" s="421"/>
      <c r="DO199" s="421"/>
      <c r="DP199" s="183"/>
      <c r="DQ199" s="183"/>
      <c r="DR199" s="183"/>
      <c r="DS199" s="183"/>
      <c r="DT199" s="183"/>
      <c r="DU199" s="183"/>
      <c r="DV199" s="183"/>
      <c r="DW199" s="183"/>
      <c r="DX199" s="183"/>
      <c r="DY199" s="183"/>
    </row>
    <row r="200" spans="2:129">
      <c r="B200" s="6"/>
      <c r="C200" s="6"/>
      <c r="D200" s="6"/>
      <c r="E200" s="6"/>
      <c r="F200" s="6"/>
      <c r="G200" s="6"/>
      <c r="H200" s="6"/>
      <c r="I200" s="6"/>
      <c r="J200" s="6"/>
      <c r="K200" s="6"/>
      <c r="L200" s="6"/>
      <c r="M200" s="6"/>
      <c r="N200" s="6"/>
      <c r="O200" s="6"/>
      <c r="P200" s="6"/>
      <c r="Q200" s="6"/>
      <c r="R200" s="6"/>
      <c r="S200" s="6"/>
      <c r="T200" s="6"/>
      <c r="U200" s="6"/>
      <c r="V200" s="6"/>
      <c r="W200" s="6"/>
      <c r="X200" s="6"/>
      <c r="Y200" s="6"/>
      <c r="Z200" s="6"/>
      <c r="AA200" s="6"/>
      <c r="AB200" s="6"/>
      <c r="AC200" s="6"/>
      <c r="AD200" s="6"/>
      <c r="AE200" s="6"/>
      <c r="AF200" s="6"/>
      <c r="AG200" s="6"/>
      <c r="AH200" s="6"/>
      <c r="AI200" s="6"/>
      <c r="AJ200" s="6"/>
      <c r="AK200" s="6"/>
      <c r="AL200" s="6"/>
      <c r="AM200" s="6"/>
      <c r="AN200" s="6"/>
      <c r="AO200" s="6"/>
      <c r="AP200" s="6"/>
      <c r="AQ200" s="6"/>
      <c r="AR200" s="6"/>
      <c r="AS200" s="29"/>
      <c r="AT200" s="29"/>
      <c r="AU200" s="29"/>
      <c r="AV200" s="29"/>
      <c r="AW200" s="6"/>
      <c r="AX200" s="6"/>
      <c r="AY200" s="6"/>
      <c r="AZ200" s="6"/>
      <c r="BA200" s="6"/>
      <c r="BB200" s="6"/>
      <c r="BC200" s="6"/>
      <c r="BD200" s="6"/>
      <c r="BE200" s="6"/>
      <c r="BF200" s="6"/>
      <c r="BG200" s="6"/>
      <c r="BH200" s="6"/>
      <c r="BI200" s="6"/>
      <c r="BJ200" s="6"/>
      <c r="BK200" s="6"/>
      <c r="BL200" s="6"/>
      <c r="BM200" s="6"/>
      <c r="BN200" s="6"/>
      <c r="BO200" s="6"/>
      <c r="BP200" s="6"/>
      <c r="BQ200" s="6"/>
      <c r="BR200" s="6"/>
      <c r="BS200" s="6"/>
      <c r="BT200" s="6"/>
      <c r="BU200" s="6"/>
      <c r="BV200" s="6"/>
      <c r="BW200" s="6"/>
      <c r="BX200" s="6"/>
      <c r="BY200" s="6"/>
      <c r="BZ200" s="6"/>
      <c r="CA200" s="6"/>
      <c r="CB200" s="6"/>
      <c r="CC200" s="6"/>
      <c r="CU200" s="183"/>
      <c r="CV200" s="183"/>
      <c r="CW200" s="183"/>
      <c r="CX200" s="183"/>
      <c r="CY200" s="183"/>
      <c r="CZ200" s="183"/>
      <c r="DA200" s="183"/>
      <c r="DB200" s="183"/>
      <c r="DC200" s="421"/>
      <c r="DD200" s="421"/>
      <c r="DE200" s="421"/>
      <c r="DF200" s="421"/>
      <c r="DG200" s="421"/>
      <c r="DH200" s="421"/>
      <c r="DI200" s="421"/>
      <c r="DJ200" s="421"/>
      <c r="DK200" s="421"/>
      <c r="DL200" s="421"/>
      <c r="DM200" s="421"/>
      <c r="DN200" s="421"/>
      <c r="DO200" s="421"/>
      <c r="DP200" s="183"/>
      <c r="DQ200" s="183"/>
      <c r="DR200" s="183"/>
      <c r="DS200" s="183"/>
      <c r="DT200" s="183"/>
      <c r="DU200" s="183"/>
      <c r="DV200" s="183"/>
      <c r="DW200" s="183"/>
      <c r="DX200" s="183"/>
      <c r="DY200" s="183"/>
    </row>
    <row r="201" spans="2:129">
      <c r="B201" s="6"/>
      <c r="C201" s="6"/>
      <c r="D201" s="6"/>
      <c r="E201" s="6"/>
      <c r="F201" s="6"/>
      <c r="G201" s="6"/>
      <c r="H201" s="6"/>
      <c r="I201" s="6"/>
      <c r="J201" s="6"/>
      <c r="K201" s="6"/>
      <c r="L201" s="6"/>
      <c r="M201" s="6"/>
      <c r="N201" s="6"/>
      <c r="O201" s="6"/>
      <c r="P201" s="6"/>
      <c r="Q201" s="6"/>
      <c r="R201" s="6"/>
      <c r="S201" s="6"/>
      <c r="T201" s="6"/>
      <c r="U201" s="6"/>
      <c r="V201" s="6"/>
      <c r="W201" s="6"/>
      <c r="X201" s="6"/>
      <c r="Y201" s="6"/>
      <c r="Z201" s="6"/>
      <c r="AA201" s="6"/>
      <c r="AB201" s="6"/>
      <c r="AC201" s="6"/>
      <c r="AD201" s="6"/>
      <c r="AE201" s="6"/>
      <c r="AF201" s="6"/>
      <c r="AG201" s="6"/>
      <c r="AH201" s="6"/>
      <c r="AI201" s="6"/>
      <c r="AJ201" s="6"/>
      <c r="AK201" s="6"/>
      <c r="AL201" s="6"/>
      <c r="AM201" s="6"/>
      <c r="AN201" s="6"/>
      <c r="AO201" s="6"/>
      <c r="AP201" s="6"/>
      <c r="AQ201" s="6"/>
      <c r="AR201" s="6"/>
      <c r="AS201" s="29"/>
      <c r="AT201" s="29"/>
      <c r="AU201" s="29"/>
      <c r="AV201" s="29"/>
      <c r="AW201" s="6"/>
      <c r="AX201" s="6"/>
      <c r="AY201" s="6"/>
      <c r="AZ201" s="6"/>
      <c r="BA201" s="6"/>
      <c r="BB201" s="6"/>
      <c r="BC201" s="6"/>
      <c r="BD201" s="6"/>
      <c r="BE201" s="6"/>
      <c r="BF201" s="6"/>
      <c r="BG201" s="6"/>
      <c r="BH201" s="6"/>
      <c r="BI201" s="6"/>
      <c r="BJ201" s="6"/>
      <c r="BK201" s="6"/>
      <c r="BL201" s="6"/>
      <c r="BM201" s="6"/>
      <c r="BN201" s="6"/>
      <c r="BO201" s="6"/>
      <c r="BP201" s="6"/>
      <c r="BQ201" s="6"/>
      <c r="BR201" s="6"/>
      <c r="BS201" s="6"/>
      <c r="BT201" s="6"/>
      <c r="BU201" s="6"/>
      <c r="BV201" s="6"/>
      <c r="BW201" s="6"/>
      <c r="BX201" s="6"/>
      <c r="BY201" s="6"/>
      <c r="BZ201" s="6"/>
      <c r="CA201" s="6"/>
      <c r="CB201" s="6"/>
      <c r="CC201" s="6"/>
      <c r="CU201" s="183"/>
      <c r="CV201" s="183"/>
      <c r="CW201" s="183"/>
      <c r="CX201" s="183"/>
      <c r="CY201" s="183"/>
      <c r="CZ201" s="183"/>
      <c r="DA201" s="183"/>
      <c r="DB201" s="183"/>
      <c r="DC201" s="421"/>
      <c r="DD201" s="421"/>
      <c r="DE201" s="421"/>
      <c r="DF201" s="421"/>
      <c r="DG201" s="421"/>
      <c r="DH201" s="421"/>
      <c r="DI201" s="421"/>
      <c r="DJ201" s="421"/>
      <c r="DK201" s="421"/>
      <c r="DL201" s="421"/>
      <c r="DM201" s="421"/>
      <c r="DN201" s="421"/>
      <c r="DO201" s="421"/>
      <c r="DP201" s="183"/>
      <c r="DQ201" s="183"/>
      <c r="DR201" s="183"/>
      <c r="DS201" s="183"/>
      <c r="DT201" s="183"/>
      <c r="DU201" s="183"/>
      <c r="DV201" s="183"/>
      <c r="DW201" s="183"/>
      <c r="DX201" s="183"/>
      <c r="DY201" s="183"/>
    </row>
    <row r="202" spans="2:129">
      <c r="B202" s="6"/>
      <c r="C202" s="6"/>
      <c r="D202" s="6"/>
      <c r="E202" s="6"/>
      <c r="F202" s="6"/>
      <c r="G202" s="6"/>
      <c r="H202" s="6"/>
      <c r="I202" s="6"/>
      <c r="J202" s="6"/>
      <c r="K202" s="6"/>
      <c r="L202" s="6"/>
      <c r="M202" s="6"/>
      <c r="N202" s="6"/>
      <c r="O202" s="6"/>
      <c r="P202" s="6"/>
      <c r="Q202" s="6"/>
      <c r="R202" s="6"/>
      <c r="S202" s="6"/>
      <c r="T202" s="6"/>
      <c r="U202" s="6"/>
      <c r="V202" s="6"/>
      <c r="W202" s="6"/>
      <c r="X202" s="6"/>
      <c r="Y202" s="6"/>
      <c r="Z202" s="6"/>
      <c r="AA202" s="6"/>
      <c r="AB202" s="6"/>
      <c r="AC202" s="6"/>
      <c r="AD202" s="6"/>
      <c r="AE202" s="6"/>
      <c r="AF202" s="6"/>
      <c r="AG202" s="6"/>
      <c r="AH202" s="6"/>
      <c r="AI202" s="6"/>
      <c r="AJ202" s="6"/>
      <c r="AK202" s="6"/>
      <c r="AL202" s="6"/>
      <c r="AM202" s="6"/>
      <c r="AN202" s="6"/>
      <c r="AO202" s="6"/>
      <c r="AP202" s="6"/>
      <c r="AQ202" s="6"/>
      <c r="AR202" s="6"/>
      <c r="AS202" s="29"/>
      <c r="AT202" s="29"/>
      <c r="AU202" s="29"/>
      <c r="AV202" s="29"/>
      <c r="AW202" s="6"/>
      <c r="AX202" s="6"/>
      <c r="AY202" s="6"/>
      <c r="AZ202" s="6"/>
      <c r="BA202" s="6"/>
      <c r="BB202" s="6"/>
      <c r="BC202" s="6"/>
      <c r="BD202" s="6"/>
      <c r="BE202" s="6"/>
      <c r="BF202" s="6"/>
      <c r="BG202" s="6"/>
      <c r="BH202" s="6"/>
      <c r="BI202" s="6"/>
      <c r="BJ202" s="6"/>
      <c r="BK202" s="6"/>
      <c r="BL202" s="6"/>
      <c r="BM202" s="6"/>
      <c r="BN202" s="6"/>
      <c r="BO202" s="6"/>
      <c r="BP202" s="6"/>
      <c r="BQ202" s="6"/>
      <c r="BR202" s="6"/>
      <c r="BS202" s="6"/>
      <c r="BT202" s="6"/>
      <c r="BU202" s="6"/>
      <c r="BV202" s="6"/>
      <c r="BW202" s="6"/>
      <c r="BX202" s="6"/>
      <c r="BY202" s="6"/>
      <c r="BZ202" s="6"/>
      <c r="CA202" s="6"/>
      <c r="CB202" s="6"/>
      <c r="CC202" s="6"/>
      <c r="CU202" s="183"/>
      <c r="CV202" s="183"/>
      <c r="CW202" s="183"/>
      <c r="CX202" s="183"/>
      <c r="CY202" s="183"/>
      <c r="CZ202" s="183"/>
      <c r="DA202" s="183"/>
      <c r="DB202" s="183"/>
      <c r="DC202" s="421"/>
      <c r="DD202" s="421"/>
      <c r="DE202" s="421"/>
      <c r="DF202" s="421"/>
      <c r="DG202" s="421"/>
      <c r="DH202" s="421"/>
      <c r="DI202" s="421"/>
      <c r="DJ202" s="421"/>
      <c r="DK202" s="421"/>
      <c r="DL202" s="421"/>
      <c r="DM202" s="421"/>
      <c r="DN202" s="421"/>
      <c r="DO202" s="421"/>
      <c r="DP202" s="183"/>
      <c r="DQ202" s="183"/>
      <c r="DR202" s="183"/>
      <c r="DS202" s="183"/>
      <c r="DT202" s="183"/>
      <c r="DU202" s="183"/>
      <c r="DV202" s="183"/>
      <c r="DW202" s="183"/>
      <c r="DX202" s="183"/>
      <c r="DY202" s="183"/>
    </row>
    <row r="203" spans="2:129">
      <c r="B203" s="6"/>
      <c r="C203" s="6"/>
      <c r="D203" s="6"/>
      <c r="E203" s="6"/>
      <c r="F203" s="6"/>
      <c r="G203" s="6"/>
      <c r="H203" s="6"/>
      <c r="I203" s="6"/>
      <c r="J203" s="6"/>
      <c r="K203" s="6"/>
      <c r="L203" s="6"/>
      <c r="M203" s="6"/>
      <c r="N203" s="6"/>
      <c r="O203" s="6"/>
      <c r="P203" s="6"/>
      <c r="Q203" s="6"/>
      <c r="R203" s="6"/>
      <c r="S203" s="6"/>
      <c r="T203" s="6"/>
      <c r="U203" s="6"/>
      <c r="V203" s="6"/>
      <c r="W203" s="6"/>
      <c r="X203" s="6"/>
      <c r="Y203" s="6"/>
      <c r="Z203" s="6"/>
      <c r="AA203" s="6"/>
      <c r="AB203" s="6"/>
      <c r="AC203" s="6"/>
      <c r="AD203" s="6"/>
      <c r="AE203" s="6"/>
      <c r="AF203" s="6"/>
      <c r="AG203" s="6"/>
      <c r="AH203" s="6"/>
      <c r="AI203" s="6"/>
      <c r="AJ203" s="6"/>
      <c r="AK203" s="6"/>
      <c r="AL203" s="6"/>
      <c r="AM203" s="6"/>
      <c r="AN203" s="6"/>
      <c r="AO203" s="6"/>
      <c r="AP203" s="6"/>
      <c r="AQ203" s="6"/>
      <c r="AR203" s="6"/>
      <c r="AS203" s="29"/>
      <c r="AT203" s="29"/>
      <c r="AU203" s="29"/>
      <c r="AV203" s="29"/>
      <c r="AW203" s="6"/>
      <c r="AX203" s="6"/>
      <c r="AY203" s="6"/>
      <c r="AZ203" s="6"/>
      <c r="BA203" s="6"/>
      <c r="BB203" s="6"/>
      <c r="BC203" s="6"/>
      <c r="BD203" s="6"/>
      <c r="BE203" s="6"/>
      <c r="BF203" s="6"/>
      <c r="BG203" s="6"/>
      <c r="BH203" s="6"/>
      <c r="BI203" s="6"/>
      <c r="BJ203" s="6"/>
      <c r="BK203" s="6"/>
      <c r="BL203" s="6"/>
      <c r="BM203" s="6"/>
      <c r="BN203" s="6"/>
      <c r="BO203" s="6"/>
      <c r="BP203" s="6"/>
      <c r="BQ203" s="6"/>
      <c r="BR203" s="6"/>
      <c r="BS203" s="6"/>
      <c r="BT203" s="6"/>
      <c r="BU203" s="6"/>
      <c r="BV203" s="6"/>
      <c r="BW203" s="6"/>
      <c r="BX203" s="6"/>
      <c r="BY203" s="6"/>
      <c r="BZ203" s="6"/>
      <c r="CA203" s="6"/>
      <c r="CB203" s="6"/>
      <c r="CC203" s="6"/>
      <c r="CU203" s="183"/>
      <c r="CV203" s="183"/>
      <c r="CW203" s="183"/>
      <c r="CX203" s="183"/>
      <c r="CY203" s="183"/>
      <c r="CZ203" s="183"/>
      <c r="DA203" s="183"/>
      <c r="DB203" s="183"/>
      <c r="DC203" s="421"/>
      <c r="DD203" s="421"/>
      <c r="DE203" s="421"/>
      <c r="DF203" s="421"/>
      <c r="DG203" s="421"/>
      <c r="DH203" s="421"/>
      <c r="DI203" s="421"/>
      <c r="DJ203" s="421"/>
      <c r="DK203" s="421"/>
      <c r="DL203" s="421"/>
      <c r="DM203" s="421"/>
      <c r="DN203" s="421"/>
      <c r="DO203" s="421"/>
      <c r="DP203" s="183"/>
      <c r="DQ203" s="183"/>
      <c r="DR203" s="183"/>
      <c r="DS203" s="183"/>
      <c r="DT203" s="183"/>
      <c r="DU203" s="183"/>
      <c r="DV203" s="183"/>
      <c r="DW203" s="183"/>
      <c r="DX203" s="183"/>
      <c r="DY203" s="183"/>
    </row>
    <row r="204" spans="2:129">
      <c r="B204" s="6"/>
      <c r="C204" s="6"/>
      <c r="D204" s="6"/>
      <c r="E204" s="6"/>
      <c r="F204" s="6"/>
      <c r="G204" s="6"/>
      <c r="H204" s="6"/>
      <c r="I204" s="6"/>
      <c r="J204" s="6"/>
      <c r="K204" s="6"/>
      <c r="L204" s="6"/>
      <c r="M204" s="6"/>
      <c r="N204" s="6"/>
      <c r="O204" s="6"/>
      <c r="P204" s="6"/>
      <c r="Q204" s="6"/>
      <c r="R204" s="6"/>
      <c r="S204" s="6"/>
      <c r="T204" s="6"/>
      <c r="U204" s="6"/>
      <c r="V204" s="6"/>
      <c r="W204" s="6"/>
      <c r="X204" s="6"/>
      <c r="Y204" s="6"/>
      <c r="Z204" s="6"/>
      <c r="AA204" s="6"/>
      <c r="AB204" s="6"/>
      <c r="AC204" s="6"/>
      <c r="AD204" s="6"/>
      <c r="AE204" s="6"/>
      <c r="AF204" s="6"/>
      <c r="AG204" s="6"/>
      <c r="AH204" s="6"/>
      <c r="AI204" s="6"/>
      <c r="AJ204" s="6"/>
      <c r="AK204" s="6"/>
      <c r="AL204" s="6"/>
      <c r="AM204" s="6"/>
      <c r="AN204" s="6"/>
      <c r="AO204" s="6"/>
      <c r="AP204" s="6"/>
      <c r="AQ204" s="6"/>
      <c r="AR204" s="6"/>
      <c r="AS204" s="29"/>
      <c r="AT204" s="29"/>
      <c r="AU204" s="29"/>
      <c r="AV204" s="29"/>
      <c r="AW204" s="6"/>
      <c r="AX204" s="6"/>
      <c r="AY204" s="6"/>
      <c r="AZ204" s="6"/>
      <c r="BA204" s="6"/>
      <c r="BB204" s="6"/>
      <c r="BC204" s="6"/>
      <c r="BD204" s="6"/>
      <c r="BE204" s="6"/>
      <c r="BF204" s="6"/>
      <c r="BG204" s="6"/>
      <c r="BH204" s="6"/>
      <c r="BI204" s="6"/>
      <c r="BJ204" s="6"/>
      <c r="BK204" s="6"/>
      <c r="BL204" s="6"/>
      <c r="BM204" s="6"/>
      <c r="BN204" s="6"/>
      <c r="BO204" s="6"/>
      <c r="BP204" s="6"/>
      <c r="BQ204" s="6"/>
      <c r="BR204" s="6"/>
      <c r="BS204" s="6"/>
      <c r="BT204" s="6"/>
      <c r="BU204" s="6"/>
      <c r="BV204" s="6"/>
      <c r="BW204" s="6"/>
      <c r="BX204" s="6"/>
      <c r="BY204" s="6"/>
      <c r="BZ204" s="6"/>
      <c r="CA204" s="6"/>
      <c r="CB204" s="6"/>
      <c r="CC204" s="6"/>
      <c r="CU204" s="183"/>
      <c r="CV204" s="183"/>
      <c r="CW204" s="183"/>
      <c r="CX204" s="183"/>
      <c r="CY204" s="183"/>
      <c r="CZ204" s="183"/>
      <c r="DA204" s="183"/>
      <c r="DB204" s="183"/>
      <c r="DC204" s="421"/>
      <c r="DD204" s="421"/>
      <c r="DE204" s="421"/>
      <c r="DF204" s="421"/>
      <c r="DG204" s="421"/>
      <c r="DH204" s="421"/>
      <c r="DI204" s="421"/>
      <c r="DJ204" s="421"/>
      <c r="DK204" s="421"/>
      <c r="DL204" s="421"/>
      <c r="DM204" s="421"/>
      <c r="DN204" s="421"/>
      <c r="DO204" s="421"/>
      <c r="DP204" s="183"/>
      <c r="DQ204" s="183"/>
      <c r="DR204" s="183"/>
      <c r="DS204" s="183"/>
      <c r="DT204" s="183"/>
      <c r="DU204" s="183"/>
      <c r="DV204" s="183"/>
      <c r="DW204" s="183"/>
      <c r="DX204" s="183"/>
      <c r="DY204" s="183"/>
    </row>
    <row r="205" spans="2:129">
      <c r="B205" s="6"/>
      <c r="C205" s="6"/>
      <c r="D205" s="6"/>
      <c r="E205" s="6"/>
      <c r="F205" s="6"/>
      <c r="G205" s="6"/>
      <c r="H205" s="6"/>
      <c r="I205" s="6"/>
      <c r="J205" s="6"/>
      <c r="K205" s="6"/>
      <c r="L205" s="6"/>
      <c r="M205" s="6"/>
      <c r="N205" s="6"/>
      <c r="O205" s="6"/>
      <c r="P205" s="6"/>
      <c r="Q205" s="6"/>
      <c r="R205" s="6"/>
      <c r="S205" s="6"/>
      <c r="T205" s="6"/>
      <c r="U205" s="6"/>
      <c r="V205" s="6"/>
      <c r="W205" s="6"/>
      <c r="X205" s="6"/>
      <c r="Y205" s="6"/>
      <c r="Z205" s="6"/>
      <c r="AA205" s="6"/>
      <c r="AB205" s="6"/>
      <c r="AC205" s="6"/>
      <c r="AD205" s="6"/>
      <c r="AE205" s="6"/>
      <c r="AF205" s="6"/>
      <c r="AG205" s="6"/>
      <c r="AH205" s="6"/>
      <c r="AI205" s="6"/>
      <c r="AJ205" s="6"/>
      <c r="AK205" s="6"/>
      <c r="AL205" s="6"/>
      <c r="AM205" s="6"/>
      <c r="AN205" s="6"/>
      <c r="AO205" s="6"/>
      <c r="AP205" s="6"/>
      <c r="AQ205" s="6"/>
      <c r="AR205" s="6"/>
      <c r="AS205" s="29"/>
      <c r="AT205" s="29"/>
      <c r="AU205" s="29"/>
      <c r="AV205" s="29"/>
      <c r="AW205" s="6"/>
      <c r="AX205" s="6"/>
      <c r="AY205" s="6"/>
      <c r="AZ205" s="6"/>
      <c r="BA205" s="6"/>
      <c r="BB205" s="6"/>
      <c r="BC205" s="6"/>
      <c r="BD205" s="6"/>
      <c r="BE205" s="6"/>
      <c r="BF205" s="6"/>
      <c r="BG205" s="6"/>
      <c r="BH205" s="6"/>
      <c r="BI205" s="6"/>
      <c r="BJ205" s="6"/>
      <c r="BK205" s="6"/>
      <c r="BL205" s="6"/>
      <c r="BM205" s="6"/>
      <c r="BN205" s="6"/>
      <c r="BO205" s="6"/>
      <c r="BP205" s="6"/>
      <c r="BQ205" s="6"/>
      <c r="BR205" s="6"/>
      <c r="BS205" s="6"/>
      <c r="BT205" s="6"/>
      <c r="BU205" s="6"/>
      <c r="BV205" s="6"/>
      <c r="BW205" s="6"/>
      <c r="BX205" s="6"/>
      <c r="BY205" s="6"/>
      <c r="BZ205" s="6"/>
      <c r="CA205" s="6"/>
      <c r="CB205" s="6"/>
      <c r="CC205" s="6"/>
      <c r="CU205" s="183"/>
      <c r="CV205" s="183"/>
      <c r="CW205" s="183"/>
      <c r="CX205" s="183"/>
      <c r="CY205" s="183"/>
      <c r="CZ205" s="183"/>
      <c r="DA205" s="183"/>
      <c r="DB205" s="183"/>
      <c r="DC205" s="421"/>
      <c r="DD205" s="421"/>
      <c r="DE205" s="421"/>
      <c r="DF205" s="421"/>
      <c r="DG205" s="421"/>
      <c r="DH205" s="421"/>
      <c r="DI205" s="421"/>
      <c r="DJ205" s="421"/>
      <c r="DK205" s="421"/>
      <c r="DL205" s="421"/>
      <c r="DM205" s="421"/>
      <c r="DN205" s="421"/>
      <c r="DO205" s="421"/>
      <c r="DP205" s="183"/>
      <c r="DQ205" s="183"/>
      <c r="DR205" s="183"/>
      <c r="DS205" s="183"/>
      <c r="DT205" s="183"/>
      <c r="DU205" s="183"/>
      <c r="DV205" s="183"/>
      <c r="DW205" s="183"/>
      <c r="DX205" s="183"/>
      <c r="DY205" s="183"/>
    </row>
    <row r="206" spans="2:129">
      <c r="B206" s="6"/>
      <c r="C206" s="6"/>
      <c r="D206" s="6"/>
      <c r="E206" s="6"/>
      <c r="F206" s="6"/>
      <c r="G206" s="6"/>
      <c r="H206" s="6"/>
      <c r="I206" s="6"/>
      <c r="J206" s="6"/>
      <c r="K206" s="6"/>
      <c r="L206" s="6"/>
      <c r="M206" s="6"/>
      <c r="N206" s="6"/>
      <c r="O206" s="6"/>
      <c r="P206" s="6"/>
      <c r="Q206" s="6"/>
      <c r="R206" s="6"/>
      <c r="S206" s="6"/>
      <c r="T206" s="6"/>
      <c r="U206" s="6"/>
      <c r="V206" s="6"/>
      <c r="W206" s="6"/>
      <c r="X206" s="6"/>
      <c r="Y206" s="6"/>
      <c r="Z206" s="6"/>
      <c r="AA206" s="6"/>
      <c r="AB206" s="6"/>
      <c r="AC206" s="6"/>
      <c r="AD206" s="6"/>
      <c r="AE206" s="6"/>
      <c r="AF206" s="6"/>
      <c r="AG206" s="6"/>
      <c r="AH206" s="6"/>
      <c r="AI206" s="6"/>
      <c r="AJ206" s="6"/>
      <c r="AK206" s="6"/>
      <c r="AL206" s="6"/>
      <c r="AM206" s="6"/>
      <c r="AN206" s="6"/>
      <c r="AO206" s="6"/>
      <c r="AP206" s="6"/>
      <c r="AQ206" s="6"/>
      <c r="AR206" s="6"/>
      <c r="AS206" s="29"/>
      <c r="AT206" s="29"/>
      <c r="AU206" s="29"/>
      <c r="AV206" s="29"/>
      <c r="AW206" s="6"/>
      <c r="AX206" s="6"/>
      <c r="AY206" s="6"/>
      <c r="AZ206" s="6"/>
      <c r="BA206" s="6"/>
      <c r="BB206" s="6"/>
      <c r="BC206" s="6"/>
      <c r="BD206" s="6"/>
      <c r="BE206" s="6"/>
      <c r="BF206" s="6"/>
      <c r="BG206" s="6"/>
      <c r="BH206" s="6"/>
      <c r="BI206" s="6"/>
      <c r="BJ206" s="6"/>
      <c r="BK206" s="6"/>
      <c r="BL206" s="6"/>
      <c r="BM206" s="6"/>
      <c r="BN206" s="6"/>
      <c r="BO206" s="6"/>
      <c r="BP206" s="6"/>
      <c r="BQ206" s="6"/>
      <c r="BR206" s="6"/>
      <c r="BS206" s="6"/>
      <c r="BT206" s="6"/>
      <c r="BU206" s="6"/>
      <c r="BV206" s="6"/>
      <c r="BW206" s="6"/>
      <c r="BX206" s="6"/>
      <c r="BY206" s="6"/>
      <c r="BZ206" s="6"/>
      <c r="CA206" s="6"/>
      <c r="CB206" s="6"/>
      <c r="CC206" s="6"/>
      <c r="CU206" s="183"/>
      <c r="CV206" s="183"/>
      <c r="CW206" s="183"/>
      <c r="CX206" s="183"/>
      <c r="CY206" s="183"/>
      <c r="CZ206" s="183"/>
      <c r="DA206" s="183"/>
      <c r="DB206" s="183"/>
      <c r="DC206" s="421"/>
      <c r="DD206" s="421"/>
      <c r="DE206" s="421"/>
      <c r="DF206" s="421"/>
      <c r="DG206" s="421"/>
      <c r="DH206" s="421"/>
      <c r="DI206" s="421"/>
      <c r="DJ206" s="421"/>
      <c r="DK206" s="421"/>
      <c r="DL206" s="421"/>
      <c r="DM206" s="421"/>
      <c r="DN206" s="421"/>
      <c r="DO206" s="421"/>
      <c r="DP206" s="183"/>
      <c r="DQ206" s="183"/>
      <c r="DR206" s="183"/>
      <c r="DS206" s="183"/>
      <c r="DT206" s="183"/>
      <c r="DU206" s="183"/>
      <c r="DV206" s="183"/>
      <c r="DW206" s="183"/>
      <c r="DX206" s="183"/>
      <c r="DY206" s="183"/>
    </row>
    <row r="207" spans="2:129">
      <c r="B207" s="116"/>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c r="AG207" s="116"/>
      <c r="AH207" s="116"/>
      <c r="AI207" s="116"/>
      <c r="AJ207" s="116"/>
      <c r="AK207" s="116"/>
      <c r="AL207" s="116"/>
      <c r="AM207" s="116"/>
      <c r="AN207" s="116"/>
      <c r="AO207" s="116"/>
      <c r="AP207" s="116"/>
      <c r="AQ207" s="116"/>
      <c r="AR207" s="116"/>
      <c r="AS207" s="117"/>
      <c r="AT207" s="117"/>
      <c r="AU207" s="117"/>
      <c r="AV207" s="117"/>
      <c r="AW207" s="116"/>
      <c r="AX207" s="116"/>
      <c r="AY207" s="116"/>
      <c r="AZ207" s="116"/>
      <c r="BA207" s="116"/>
      <c r="BB207" s="116"/>
      <c r="BC207" s="116"/>
      <c r="BD207" s="116"/>
      <c r="BE207" s="116"/>
      <c r="BF207" s="116"/>
      <c r="BG207" s="116"/>
      <c r="BH207" s="116"/>
      <c r="BI207" s="116"/>
      <c r="BJ207" s="116"/>
      <c r="BK207" s="116"/>
      <c r="BL207" s="116"/>
      <c r="BM207" s="116"/>
      <c r="BN207" s="116"/>
      <c r="BO207" s="116"/>
      <c r="BP207" s="116"/>
      <c r="BQ207" s="116"/>
      <c r="BR207" s="116"/>
      <c r="BS207" s="116"/>
      <c r="BT207" s="116"/>
      <c r="BU207" s="116"/>
      <c r="BV207" s="116"/>
      <c r="BW207" s="116"/>
      <c r="BX207" s="116"/>
      <c r="BY207" s="116"/>
      <c r="BZ207" s="116"/>
      <c r="CA207" s="116"/>
      <c r="CB207" s="116"/>
      <c r="CC207" s="116"/>
      <c r="CD207" s="116"/>
      <c r="CE207" s="116"/>
      <c r="CF207" s="116"/>
      <c r="CG207" s="116"/>
      <c r="CH207" s="116"/>
      <c r="CI207" s="116"/>
      <c r="CJ207" s="116"/>
      <c r="CU207" s="183"/>
      <c r="CV207" s="183"/>
      <c r="CW207" s="183"/>
      <c r="CX207" s="183"/>
      <c r="CY207" s="183"/>
      <c r="CZ207" s="183"/>
      <c r="DA207" s="183"/>
      <c r="DB207" s="183"/>
      <c r="DC207" s="421"/>
      <c r="DD207" s="421"/>
      <c r="DE207" s="421"/>
      <c r="DF207" s="421"/>
      <c r="DG207" s="421"/>
      <c r="DH207" s="421"/>
      <c r="DI207" s="421"/>
      <c r="DJ207" s="421"/>
      <c r="DK207" s="421"/>
      <c r="DL207" s="421"/>
      <c r="DM207" s="421"/>
      <c r="DN207" s="421"/>
      <c r="DO207" s="421"/>
      <c r="DP207" s="183"/>
      <c r="DQ207" s="183"/>
      <c r="DR207" s="183"/>
      <c r="DS207" s="183"/>
      <c r="DT207" s="183"/>
      <c r="DU207" s="183"/>
      <c r="DV207" s="183"/>
      <c r="DW207" s="183"/>
      <c r="DX207" s="183"/>
      <c r="DY207" s="183"/>
    </row>
    <row r="208" spans="2:129">
      <c r="B208" s="116"/>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c r="AH208" s="116"/>
      <c r="AI208" s="116"/>
      <c r="AJ208" s="116"/>
      <c r="AK208" s="116"/>
      <c r="AL208" s="116"/>
      <c r="AM208" s="116"/>
      <c r="AN208" s="116"/>
      <c r="AO208" s="116"/>
      <c r="AP208" s="116"/>
      <c r="AQ208" s="116"/>
      <c r="AR208" s="116"/>
      <c r="AS208" s="117"/>
      <c r="AT208" s="117"/>
      <c r="AU208" s="117"/>
      <c r="AV208" s="117"/>
      <c r="AW208" s="116"/>
      <c r="AX208" s="116"/>
      <c r="AY208" s="116"/>
      <c r="AZ208" s="116"/>
      <c r="BA208" s="116"/>
      <c r="BB208" s="116"/>
      <c r="BC208" s="116"/>
      <c r="BD208" s="116"/>
      <c r="BE208" s="116"/>
      <c r="BF208" s="116"/>
      <c r="BG208" s="116"/>
      <c r="BH208" s="116"/>
      <c r="BI208" s="116"/>
      <c r="BJ208" s="116"/>
      <c r="BK208" s="116"/>
      <c r="BL208" s="116"/>
      <c r="BM208" s="116"/>
      <c r="BN208" s="116"/>
      <c r="BO208" s="116"/>
      <c r="BP208" s="116"/>
      <c r="BQ208" s="116"/>
      <c r="BR208" s="116"/>
      <c r="BS208" s="116"/>
      <c r="BT208" s="116"/>
      <c r="BU208" s="116"/>
      <c r="BV208" s="116"/>
      <c r="BW208" s="116"/>
      <c r="BX208" s="116"/>
      <c r="BY208" s="116"/>
      <c r="BZ208" s="116"/>
      <c r="CA208" s="116"/>
      <c r="CB208" s="116"/>
      <c r="CC208" s="116"/>
      <c r="CD208" s="116"/>
      <c r="CE208" s="116"/>
      <c r="CF208" s="116"/>
      <c r="CG208" s="116"/>
      <c r="CH208" s="116"/>
      <c r="CI208" s="116"/>
      <c r="CJ208" s="116"/>
      <c r="CU208" s="183"/>
      <c r="CV208" s="183"/>
      <c r="CW208" s="183"/>
      <c r="CX208" s="183"/>
      <c r="CY208" s="183"/>
      <c r="CZ208" s="183"/>
      <c r="DA208" s="183"/>
      <c r="DB208" s="183"/>
      <c r="DC208" s="421"/>
      <c r="DD208" s="421"/>
      <c r="DE208" s="421"/>
      <c r="DF208" s="421"/>
      <c r="DG208" s="421"/>
      <c r="DH208" s="421"/>
      <c r="DI208" s="421"/>
      <c r="DJ208" s="421"/>
      <c r="DK208" s="421"/>
      <c r="DL208" s="421"/>
      <c r="DM208" s="421"/>
      <c r="DN208" s="421"/>
      <c r="DO208" s="421"/>
      <c r="DP208" s="183"/>
      <c r="DQ208" s="183"/>
      <c r="DR208" s="183"/>
      <c r="DS208" s="183"/>
      <c r="DT208" s="183"/>
      <c r="DU208" s="183"/>
      <c r="DV208" s="183"/>
      <c r="DW208" s="183"/>
      <c r="DX208" s="183"/>
      <c r="DY208" s="183"/>
    </row>
    <row r="209" spans="2:129">
      <c r="B209" s="116"/>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c r="AF209" s="116"/>
      <c r="AG209" s="116"/>
      <c r="AH209" s="116"/>
      <c r="AI209" s="116"/>
      <c r="AJ209" s="116"/>
      <c r="AK209" s="116"/>
      <c r="AL209" s="116"/>
      <c r="AM209" s="116"/>
      <c r="AN209" s="116"/>
      <c r="AO209" s="116"/>
      <c r="AP209" s="116"/>
      <c r="AQ209" s="116"/>
      <c r="AR209" s="116"/>
      <c r="AS209" s="117"/>
      <c r="AT209" s="117"/>
      <c r="AU209" s="117"/>
      <c r="AV209" s="117"/>
      <c r="AW209" s="116"/>
      <c r="AX209" s="116"/>
      <c r="AY209" s="116"/>
      <c r="AZ209" s="116"/>
      <c r="BA209" s="116"/>
      <c r="BB209" s="116"/>
      <c r="BC209" s="116"/>
      <c r="BD209" s="116"/>
      <c r="BE209" s="116"/>
      <c r="BF209" s="116"/>
      <c r="BG209" s="116"/>
      <c r="BH209" s="116"/>
      <c r="BI209" s="116"/>
      <c r="BJ209" s="116"/>
      <c r="BK209" s="116"/>
      <c r="BL209" s="116"/>
      <c r="BM209" s="116"/>
      <c r="BN209" s="116"/>
      <c r="BO209" s="116"/>
      <c r="BP209" s="116"/>
      <c r="BQ209" s="116"/>
      <c r="BR209" s="116"/>
      <c r="BS209" s="116"/>
      <c r="BT209" s="116"/>
      <c r="BU209" s="116"/>
      <c r="BV209" s="116"/>
      <c r="BW209" s="116"/>
      <c r="BX209" s="116"/>
      <c r="BY209" s="116"/>
      <c r="BZ209" s="116"/>
      <c r="CA209" s="116"/>
      <c r="CB209" s="116"/>
      <c r="CC209" s="116"/>
      <c r="CD209" s="116"/>
      <c r="CE209" s="116"/>
      <c r="CF209" s="116"/>
      <c r="CG209" s="116"/>
      <c r="CH209" s="116"/>
      <c r="CI209" s="116"/>
      <c r="CJ209" s="116"/>
      <c r="CU209" s="183"/>
      <c r="CV209" s="183"/>
      <c r="CW209" s="183"/>
      <c r="CX209" s="183"/>
      <c r="CY209" s="183"/>
      <c r="CZ209" s="183"/>
      <c r="DA209" s="183"/>
      <c r="DB209" s="183"/>
      <c r="DC209" s="421"/>
      <c r="DD209" s="421"/>
      <c r="DE209" s="421"/>
      <c r="DF209" s="421"/>
      <c r="DG209" s="421"/>
      <c r="DH209" s="421"/>
      <c r="DI209" s="421"/>
      <c r="DJ209" s="421"/>
      <c r="DK209" s="421"/>
      <c r="DL209" s="421"/>
      <c r="DM209" s="421"/>
      <c r="DN209" s="421"/>
      <c r="DO209" s="421"/>
      <c r="DP209" s="183"/>
      <c r="DQ209" s="183"/>
      <c r="DR209" s="183"/>
      <c r="DS209" s="183"/>
      <c r="DT209" s="183"/>
      <c r="DU209" s="183"/>
      <c r="DV209" s="183"/>
      <c r="DW209" s="183"/>
      <c r="DX209" s="183"/>
      <c r="DY209" s="183"/>
    </row>
    <row r="210" spans="2:129">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c r="AH210" s="116"/>
      <c r="AI210" s="116"/>
      <c r="AJ210" s="116"/>
      <c r="AK210" s="116"/>
      <c r="AL210" s="116"/>
      <c r="AM210" s="116"/>
      <c r="AN210" s="116"/>
      <c r="AO210" s="116"/>
      <c r="AP210" s="116"/>
      <c r="AQ210" s="116"/>
      <c r="AR210" s="116"/>
      <c r="AS210" s="117"/>
      <c r="AT210" s="117"/>
      <c r="AU210" s="117"/>
      <c r="AV210" s="117"/>
      <c r="AW210" s="116"/>
      <c r="AX210" s="116"/>
      <c r="AY210" s="116"/>
      <c r="AZ210" s="116"/>
      <c r="BA210" s="116"/>
      <c r="BB210" s="116"/>
      <c r="BC210" s="116"/>
      <c r="BD210" s="116"/>
      <c r="BE210" s="116"/>
      <c r="BF210" s="116"/>
      <c r="BG210" s="116"/>
      <c r="BH210" s="116"/>
      <c r="BI210" s="116"/>
      <c r="BJ210" s="116"/>
      <c r="BK210" s="116"/>
      <c r="BL210" s="116"/>
      <c r="BM210" s="116"/>
      <c r="BN210" s="116"/>
      <c r="BO210" s="116"/>
      <c r="BP210" s="116"/>
      <c r="BQ210" s="116"/>
      <c r="BR210" s="116"/>
      <c r="BS210" s="116"/>
      <c r="BT210" s="116"/>
      <c r="BU210" s="116"/>
      <c r="BV210" s="116"/>
      <c r="BW210" s="116"/>
      <c r="BX210" s="116"/>
      <c r="BY210" s="116"/>
      <c r="BZ210" s="116"/>
      <c r="CA210" s="116"/>
      <c r="CB210" s="116"/>
      <c r="CC210" s="116"/>
      <c r="CD210" s="116"/>
      <c r="CE210" s="116"/>
      <c r="CF210" s="116"/>
      <c r="CG210" s="116"/>
      <c r="CH210" s="116"/>
      <c r="CI210" s="116"/>
      <c r="CJ210" s="116"/>
      <c r="CU210" s="183"/>
      <c r="CV210" s="183"/>
      <c r="CW210" s="183"/>
      <c r="CX210" s="183"/>
      <c r="CY210" s="183"/>
      <c r="CZ210" s="183"/>
      <c r="DA210" s="183"/>
      <c r="DB210" s="183"/>
      <c r="DC210" s="421"/>
      <c r="DD210" s="421"/>
      <c r="DE210" s="421"/>
      <c r="DF210" s="421"/>
      <c r="DG210" s="421"/>
      <c r="DH210" s="421"/>
      <c r="DI210" s="421"/>
      <c r="DJ210" s="421"/>
      <c r="DK210" s="421"/>
      <c r="DL210" s="421"/>
      <c r="DM210" s="421"/>
      <c r="DN210" s="421"/>
      <c r="DO210" s="421"/>
      <c r="DP210" s="183"/>
      <c r="DQ210" s="183"/>
      <c r="DR210" s="183"/>
      <c r="DS210" s="183"/>
      <c r="DT210" s="183"/>
      <c r="DU210" s="183"/>
      <c r="DV210" s="183"/>
      <c r="DW210" s="183"/>
      <c r="DX210" s="183"/>
      <c r="DY210" s="183"/>
    </row>
    <row r="211" spans="2:129">
      <c r="CU211" s="183"/>
      <c r="CV211" s="183"/>
      <c r="CW211" s="183"/>
      <c r="CX211" s="183"/>
      <c r="CY211" s="183"/>
      <c r="CZ211" s="183"/>
      <c r="DA211" s="183"/>
      <c r="DB211" s="183"/>
      <c r="DC211" s="421"/>
      <c r="DD211" s="421"/>
      <c r="DE211" s="421"/>
      <c r="DF211" s="421"/>
      <c r="DG211" s="421"/>
      <c r="DH211" s="421"/>
      <c r="DI211" s="421"/>
      <c r="DJ211" s="421"/>
      <c r="DK211" s="421"/>
      <c r="DL211" s="421"/>
      <c r="DM211" s="421"/>
      <c r="DN211" s="421"/>
      <c r="DO211" s="421"/>
      <c r="DP211" s="183"/>
      <c r="DQ211" s="183"/>
      <c r="DR211" s="183"/>
      <c r="DS211" s="183"/>
      <c r="DT211" s="183"/>
      <c r="DU211" s="183"/>
      <c r="DV211" s="183"/>
      <c r="DW211" s="183"/>
      <c r="DX211" s="183"/>
      <c r="DY211" s="183"/>
    </row>
  </sheetData>
  <sheetProtection password="9F7E" sheet="1" objects="1" scenarios="1" selectLockedCells="1"/>
  <customSheetViews>
    <customSheetView guid="{185EE8D7-C609-4CF4-B853-CF0D00460D6D}" showPageBreaks="1" printArea="1" hiddenColumns="1" showRuler="0" topLeftCell="A116">
      <selection sqref="A1:CD128"/>
      <rowBreaks count="1" manualBreakCount="1">
        <brk id="61" max="81" man="1"/>
      </rowBreaks>
      <pageMargins left="0.39370078740157483" right="0.19685039370078741" top="0.15748031496062992" bottom="0.19685039370078741" header="0.15748031496062992" footer="0.19685039370078741"/>
      <printOptions horizontalCentered="1" verticalCentered="1"/>
      <pageSetup paperSize="9" scale="77" fitToHeight="2" orientation="landscape" r:id="rId1"/>
      <headerFooter alignWithMargins="0"/>
    </customSheetView>
  </customSheetViews>
  <mergeCells count="574">
    <mergeCell ref="C153:M158"/>
    <mergeCell ref="AT51:AU51"/>
    <mergeCell ref="AV51:AW51"/>
    <mergeCell ref="N116:O116"/>
    <mergeCell ref="J116:M116"/>
    <mergeCell ref="P116:V116"/>
    <mergeCell ref="BO145:CC145"/>
    <mergeCell ref="BB145:BN145"/>
    <mergeCell ref="J114:V114"/>
    <mergeCell ref="C75:H75"/>
    <mergeCell ref="I75:L75"/>
    <mergeCell ref="AX76:BG76"/>
    <mergeCell ref="I78:L78"/>
    <mergeCell ref="M78:N78"/>
    <mergeCell ref="AP79:AW79"/>
    <mergeCell ref="S88:AA88"/>
    <mergeCell ref="O78:X78"/>
    <mergeCell ref="I85:P87"/>
    <mergeCell ref="S87:AA87"/>
    <mergeCell ref="BU80:BZ80"/>
    <mergeCell ref="AP76:AW76"/>
    <mergeCell ref="BH79:BN79"/>
    <mergeCell ref="AG78:AN78"/>
    <mergeCell ref="C133:H133"/>
    <mergeCell ref="BE153:BO156"/>
    <mergeCell ref="BE157:BO160"/>
    <mergeCell ref="AP82:AW82"/>
    <mergeCell ref="BP157:BS160"/>
    <mergeCell ref="AL161:AR161"/>
    <mergeCell ref="AS161:AX161"/>
    <mergeCell ref="AY161:BD161"/>
    <mergeCell ref="BP161:BS161"/>
    <mergeCell ref="AD157:AK160"/>
    <mergeCell ref="AS90:AZ90"/>
    <mergeCell ref="AL88:AR88"/>
    <mergeCell ref="AG110:AL110"/>
    <mergeCell ref="AM110:AQ110"/>
    <mergeCell ref="AS87:AZ87"/>
    <mergeCell ref="S85:AJ85"/>
    <mergeCell ref="BS120:BT121"/>
    <mergeCell ref="AS113:BA113"/>
    <mergeCell ref="AL139:AN140"/>
    <mergeCell ref="AX130:BG130"/>
    <mergeCell ref="AX126:BG126"/>
    <mergeCell ref="AP123:AW127"/>
    <mergeCell ref="AX127:BG127"/>
    <mergeCell ref="O153:AB158"/>
    <mergeCell ref="AL87:AR87"/>
    <mergeCell ref="C132:H132"/>
    <mergeCell ref="I130:L130"/>
    <mergeCell ref="C116:I116"/>
    <mergeCell ref="M130:N130"/>
    <mergeCell ref="O123:X123"/>
    <mergeCell ref="O129:X129"/>
    <mergeCell ref="I126:L126"/>
    <mergeCell ref="I128:L128"/>
    <mergeCell ref="O126:X126"/>
    <mergeCell ref="I129:L129"/>
    <mergeCell ref="M129:N129"/>
    <mergeCell ref="O128:X128"/>
    <mergeCell ref="O124:X124"/>
    <mergeCell ref="C128:H128"/>
    <mergeCell ref="C131:H131"/>
    <mergeCell ref="C123:H123"/>
    <mergeCell ref="C130:H130"/>
    <mergeCell ref="C129:H129"/>
    <mergeCell ref="O130:X130"/>
    <mergeCell ref="O131:X131"/>
    <mergeCell ref="I131:L131"/>
    <mergeCell ref="AP129:AW129"/>
    <mergeCell ref="AP130:AW130"/>
    <mergeCell ref="C78:H78"/>
    <mergeCell ref="M76:N76"/>
    <mergeCell ref="C77:H77"/>
    <mergeCell ref="O127:X127"/>
    <mergeCell ref="C124:H127"/>
    <mergeCell ref="J117:V117"/>
    <mergeCell ref="I127:L127"/>
    <mergeCell ref="C114:I114"/>
    <mergeCell ref="X120:Z121"/>
    <mergeCell ref="Z122:AB122"/>
    <mergeCell ref="J110:M110"/>
    <mergeCell ref="S89:AA89"/>
    <mergeCell ref="I76:L76"/>
    <mergeCell ref="C79:H79"/>
    <mergeCell ref="I124:L124"/>
    <mergeCell ref="C110:I110"/>
    <mergeCell ref="C112:I112"/>
    <mergeCell ref="C82:H82"/>
    <mergeCell ref="V122:Y122"/>
    <mergeCell ref="O125:X125"/>
    <mergeCell ref="M123:N123"/>
    <mergeCell ref="AB90:AJ90"/>
    <mergeCell ref="AB89:AJ89"/>
    <mergeCell ref="B92:AK92"/>
    <mergeCell ref="C120:W121"/>
    <mergeCell ref="AC122:AG122"/>
    <mergeCell ref="C76:H76"/>
    <mergeCell ref="M77:N77"/>
    <mergeCell ref="O76:X76"/>
    <mergeCell ref="I77:L77"/>
    <mergeCell ref="P112:V112"/>
    <mergeCell ref="AG116:AQ116"/>
    <mergeCell ref="X94:BK96"/>
    <mergeCell ref="AS116:BA116"/>
    <mergeCell ref="AS110:BA110"/>
    <mergeCell ref="AS104:CC104"/>
    <mergeCell ref="AS108:BA108"/>
    <mergeCell ref="BB110:BF110"/>
    <mergeCell ref="AS109:BA109"/>
    <mergeCell ref="AM108:AQ108"/>
    <mergeCell ref="N112:O112"/>
    <mergeCell ref="BL110:BZ110"/>
    <mergeCell ref="AS112:BA112"/>
    <mergeCell ref="C108:I108"/>
    <mergeCell ref="C86:H86"/>
    <mergeCell ref="BH78:BN78"/>
    <mergeCell ref="BH72:BN72"/>
    <mergeCell ref="AP72:AW72"/>
    <mergeCell ref="AP73:AW73"/>
    <mergeCell ref="BH77:BN77"/>
    <mergeCell ref="BH74:BN74"/>
    <mergeCell ref="C72:H72"/>
    <mergeCell ref="C73:H73"/>
    <mergeCell ref="C74:H74"/>
    <mergeCell ref="AG72:AN72"/>
    <mergeCell ref="AG73:AN73"/>
    <mergeCell ref="AG74:AN74"/>
    <mergeCell ref="AG75:AN75"/>
    <mergeCell ref="AG76:AN76"/>
    <mergeCell ref="AG77:AN77"/>
    <mergeCell ref="M75:N75"/>
    <mergeCell ref="O77:X77"/>
    <mergeCell ref="O72:X72"/>
    <mergeCell ref="O75:X75"/>
    <mergeCell ref="I72:L72"/>
    <mergeCell ref="M72:N72"/>
    <mergeCell ref="I74:L74"/>
    <mergeCell ref="O73:X73"/>
    <mergeCell ref="O74:X74"/>
    <mergeCell ref="I73:L73"/>
    <mergeCell ref="BH80:BN80"/>
    <mergeCell ref="AX75:BG75"/>
    <mergeCell ref="AX73:BG73"/>
    <mergeCell ref="AP74:AW74"/>
    <mergeCell ref="BH73:BN73"/>
    <mergeCell ref="AP75:AW75"/>
    <mergeCell ref="AX74:BG74"/>
    <mergeCell ref="AX77:BG77"/>
    <mergeCell ref="M73:N73"/>
    <mergeCell ref="M74:N74"/>
    <mergeCell ref="AG79:AN79"/>
    <mergeCell ref="I79:L79"/>
    <mergeCell ref="M79:N79"/>
    <mergeCell ref="O79:X79"/>
    <mergeCell ref="O80:X80"/>
    <mergeCell ref="BH76:BN76"/>
    <mergeCell ref="AX69:BG69"/>
    <mergeCell ref="Z72:AF72"/>
    <mergeCell ref="Z73:AF73"/>
    <mergeCell ref="AX72:BG72"/>
    <mergeCell ref="AP78:AW78"/>
    <mergeCell ref="AX78:BG78"/>
    <mergeCell ref="AP77:AW77"/>
    <mergeCell ref="AX67:BG67"/>
    <mergeCell ref="AP66:AW70"/>
    <mergeCell ref="AX71:BG71"/>
    <mergeCell ref="AX70:BG70"/>
    <mergeCell ref="AX66:BG66"/>
    <mergeCell ref="AP71:AW71"/>
    <mergeCell ref="Z71:AF71"/>
    <mergeCell ref="AX68:BG68"/>
    <mergeCell ref="C71:H71"/>
    <mergeCell ref="I71:L71"/>
    <mergeCell ref="M71:N71"/>
    <mergeCell ref="I69:L69"/>
    <mergeCell ref="O71:X71"/>
    <mergeCell ref="C66:H66"/>
    <mergeCell ref="I66:L66"/>
    <mergeCell ref="O66:X66"/>
    <mergeCell ref="M66:N66"/>
    <mergeCell ref="O67:X67"/>
    <mergeCell ref="O70:X70"/>
    <mergeCell ref="M69:N69"/>
    <mergeCell ref="O69:X69"/>
    <mergeCell ref="O68:X68"/>
    <mergeCell ref="C136:H136"/>
    <mergeCell ref="C145:H145"/>
    <mergeCell ref="O134:X134"/>
    <mergeCell ref="C135:H135"/>
    <mergeCell ref="C134:H134"/>
    <mergeCell ref="M135:N135"/>
    <mergeCell ref="I144:P146"/>
    <mergeCell ref="P139:AK140"/>
    <mergeCell ref="C137:H137"/>
    <mergeCell ref="I136:L136"/>
    <mergeCell ref="N139:O140"/>
    <mergeCell ref="O136:X136"/>
    <mergeCell ref="M136:N136"/>
    <mergeCell ref="M137:N137"/>
    <mergeCell ref="AI63:AL64"/>
    <mergeCell ref="O65:Q65"/>
    <mergeCell ref="M68:N68"/>
    <mergeCell ref="Y63:Z64"/>
    <mergeCell ref="AA63:AD64"/>
    <mergeCell ref="AE63:AG64"/>
    <mergeCell ref="C63:W64"/>
    <mergeCell ref="AH63:AH64"/>
    <mergeCell ref="I67:L67"/>
    <mergeCell ref="I68:L68"/>
    <mergeCell ref="M67:N67"/>
    <mergeCell ref="V65:Y65"/>
    <mergeCell ref="Z65:AB65"/>
    <mergeCell ref="AC65:AG65"/>
    <mergeCell ref="AH65:AJ65"/>
    <mergeCell ref="Z66:AF70"/>
    <mergeCell ref="I70:L70"/>
    <mergeCell ref="AG66:AN70"/>
    <mergeCell ref="M133:N133"/>
    <mergeCell ref="I135:L135"/>
    <mergeCell ref="M132:N132"/>
    <mergeCell ref="Z132:AF132"/>
    <mergeCell ref="Z133:AF133"/>
    <mergeCell ref="Z134:AF134"/>
    <mergeCell ref="Z135:AF135"/>
    <mergeCell ref="Z136:AF136"/>
    <mergeCell ref="Z137:AF137"/>
    <mergeCell ref="I134:L134"/>
    <mergeCell ref="M134:N134"/>
    <mergeCell ref="I133:L133"/>
    <mergeCell ref="O133:X133"/>
    <mergeCell ref="O132:X132"/>
    <mergeCell ref="I132:L132"/>
    <mergeCell ref="AS153:AX156"/>
    <mergeCell ref="AY153:BD156"/>
    <mergeCell ref="AL147:AR147"/>
    <mergeCell ref="AL149:AR149"/>
    <mergeCell ref="AL148:AR148"/>
    <mergeCell ref="AS149:AZ149"/>
    <mergeCell ref="S144:AJ144"/>
    <mergeCell ref="AB146:AJ146"/>
    <mergeCell ref="S145:AJ145"/>
    <mergeCell ref="S149:AA149"/>
    <mergeCell ref="S146:AA146"/>
    <mergeCell ref="AB149:AJ149"/>
    <mergeCell ref="AL144:AZ144"/>
    <mergeCell ref="AS151:AX152"/>
    <mergeCell ref="BB144:CC144"/>
    <mergeCell ref="BU152:CC152"/>
    <mergeCell ref="BO148:BU148"/>
    <mergeCell ref="BO149:BU149"/>
    <mergeCell ref="BB149:BH149"/>
    <mergeCell ref="BV148:CC148"/>
    <mergeCell ref="AB147:AJ147"/>
    <mergeCell ref="BI147:BN147"/>
    <mergeCell ref="BV147:CC147"/>
    <mergeCell ref="BO147:BU147"/>
    <mergeCell ref="BU128:BZ128"/>
    <mergeCell ref="AX128:BG128"/>
    <mergeCell ref="BY106:CC106"/>
    <mergeCell ref="BB108:BZ108"/>
    <mergeCell ref="AH122:AJ122"/>
    <mergeCell ref="AP120:BM121"/>
    <mergeCell ref="J115:V115"/>
    <mergeCell ref="P110:V110"/>
    <mergeCell ref="AA120:AE121"/>
    <mergeCell ref="O122:Q122"/>
    <mergeCell ref="N110:O110"/>
    <mergeCell ref="AF120:AK121"/>
    <mergeCell ref="M128:N128"/>
    <mergeCell ref="AX124:BG124"/>
    <mergeCell ref="BO128:BT128"/>
    <mergeCell ref="BU120:BZ121"/>
    <mergeCell ref="J113:V113"/>
    <mergeCell ref="AX82:BG82"/>
    <mergeCell ref="BV89:CC89"/>
    <mergeCell ref="N82:O83"/>
    <mergeCell ref="D87:G87"/>
    <mergeCell ref="C89:H89"/>
    <mergeCell ref="J112:M112"/>
    <mergeCell ref="I125:L125"/>
    <mergeCell ref="I88:P88"/>
    <mergeCell ref="C104:AB104"/>
    <mergeCell ref="I90:P90"/>
    <mergeCell ref="X110:AF110"/>
    <mergeCell ref="AD104:AQ104"/>
    <mergeCell ref="S90:AA90"/>
    <mergeCell ref="J109:V109"/>
    <mergeCell ref="J108:V108"/>
    <mergeCell ref="AG108:AL108"/>
    <mergeCell ref="J111:V111"/>
    <mergeCell ref="AG111:AQ111"/>
    <mergeCell ref="AG112:AQ112"/>
    <mergeCell ref="M125:N125"/>
    <mergeCell ref="M124:N124"/>
    <mergeCell ref="I123:L123"/>
    <mergeCell ref="AG113:AQ113"/>
    <mergeCell ref="AM120:AN121"/>
    <mergeCell ref="AG80:AN80"/>
    <mergeCell ref="BN120:BR121"/>
    <mergeCell ref="C80:H80"/>
    <mergeCell ref="I80:L80"/>
    <mergeCell ref="M80:N80"/>
    <mergeCell ref="S86:AJ86"/>
    <mergeCell ref="AL86:AZ86"/>
    <mergeCell ref="Y100:BN100"/>
    <mergeCell ref="BB87:BH87"/>
    <mergeCell ref="BB90:BH90"/>
    <mergeCell ref="AL89:AR89"/>
    <mergeCell ref="AL90:AR90"/>
    <mergeCell ref="C90:H90"/>
    <mergeCell ref="BB85:CC85"/>
    <mergeCell ref="AP80:AW80"/>
    <mergeCell ref="BO90:BU90"/>
    <mergeCell ref="BV87:CC87"/>
    <mergeCell ref="BH82:BN82"/>
    <mergeCell ref="I89:P89"/>
    <mergeCell ref="C85:H85"/>
    <mergeCell ref="I82:M82"/>
    <mergeCell ref="AB88:AJ88"/>
    <mergeCell ref="AL92:CC92"/>
    <mergeCell ref="BV88:CC88"/>
    <mergeCell ref="AL145:AZ145"/>
    <mergeCell ref="BO136:BT136"/>
    <mergeCell ref="BS86:CC86"/>
    <mergeCell ref="BO82:BT82"/>
    <mergeCell ref="AV81:BA81"/>
    <mergeCell ref="AX80:BG80"/>
    <mergeCell ref="BB88:BH88"/>
    <mergeCell ref="AS89:AZ89"/>
    <mergeCell ref="AS88:AZ88"/>
    <mergeCell ref="BO130:BT130"/>
    <mergeCell ref="AG123:AN127"/>
    <mergeCell ref="AG129:AN129"/>
    <mergeCell ref="AG130:AN130"/>
    <mergeCell ref="BB116:BJ116"/>
    <mergeCell ref="BG112:BJ112"/>
    <mergeCell ref="BB112:BE112"/>
    <mergeCell ref="AS111:BA111"/>
    <mergeCell ref="BO133:BT133"/>
    <mergeCell ref="BO129:BT129"/>
    <mergeCell ref="BO137:BT137"/>
    <mergeCell ref="BU132:BZ132"/>
    <mergeCell ref="AP131:AW131"/>
    <mergeCell ref="BO131:BT131"/>
    <mergeCell ref="BB86:BJ86"/>
    <mergeCell ref="Z129:AF129"/>
    <mergeCell ref="Z130:AF130"/>
    <mergeCell ref="BG110:BJ110"/>
    <mergeCell ref="AS114:BA114"/>
    <mergeCell ref="M131:N131"/>
    <mergeCell ref="AP135:AW135"/>
    <mergeCell ref="AO139:AP139"/>
    <mergeCell ref="AX131:BG131"/>
    <mergeCell ref="BA143:BH143"/>
    <mergeCell ref="AX137:BG137"/>
    <mergeCell ref="BH139:BN139"/>
    <mergeCell ref="AG128:AN128"/>
    <mergeCell ref="AG136:AN136"/>
    <mergeCell ref="AG131:AN131"/>
    <mergeCell ref="AG132:AN132"/>
    <mergeCell ref="AG133:AN133"/>
    <mergeCell ref="AG134:AN134"/>
    <mergeCell ref="AG135:AN135"/>
    <mergeCell ref="BH137:BN137"/>
    <mergeCell ref="Z131:AF131"/>
    <mergeCell ref="BA142:BH142"/>
    <mergeCell ref="O135:X135"/>
    <mergeCell ref="BA141:BH141"/>
    <mergeCell ref="BH134:BN134"/>
    <mergeCell ref="BH133:BN133"/>
    <mergeCell ref="BU136:BZ136"/>
    <mergeCell ref="BH135:BN135"/>
    <mergeCell ref="BH131:BN131"/>
    <mergeCell ref="BO132:BT132"/>
    <mergeCell ref="BH132:BN132"/>
    <mergeCell ref="BO135:BT135"/>
    <mergeCell ref="BO134:BT134"/>
    <mergeCell ref="AX134:BG134"/>
    <mergeCell ref="AX135:BG135"/>
    <mergeCell ref="AX136:BG136"/>
    <mergeCell ref="AX132:BG132"/>
    <mergeCell ref="S57:Z57"/>
    <mergeCell ref="BV146:CC146"/>
    <mergeCell ref="BU137:BZ137"/>
    <mergeCell ref="S59:AK59"/>
    <mergeCell ref="BU133:BZ133"/>
    <mergeCell ref="BU135:BZ135"/>
    <mergeCell ref="D57:R57"/>
    <mergeCell ref="BO80:BT80"/>
    <mergeCell ref="BO76:BT76"/>
    <mergeCell ref="BO77:BT77"/>
    <mergeCell ref="BO74:BT74"/>
    <mergeCell ref="BO73:BT73"/>
    <mergeCell ref="BO71:BT71"/>
    <mergeCell ref="BO72:BT72"/>
    <mergeCell ref="BU79:BZ79"/>
    <mergeCell ref="BO79:BT79"/>
    <mergeCell ref="BU78:BZ78"/>
    <mergeCell ref="AP128:AW128"/>
    <mergeCell ref="AP134:AW134"/>
    <mergeCell ref="BO123:BT127"/>
    <mergeCell ref="BH128:BN128"/>
    <mergeCell ref="BH130:BN130"/>
    <mergeCell ref="BH136:BN136"/>
    <mergeCell ref="AX133:BG133"/>
    <mergeCell ref="S11:AE11"/>
    <mergeCell ref="S14:AE14"/>
    <mergeCell ref="S20:AE20"/>
    <mergeCell ref="S15:AE15"/>
    <mergeCell ref="S16:AE16"/>
    <mergeCell ref="S17:AE17"/>
    <mergeCell ref="B45:AR45"/>
    <mergeCell ref="S43:AK43"/>
    <mergeCell ref="B47:AR47"/>
    <mergeCell ref="D16:R16"/>
    <mergeCell ref="D18:R18"/>
    <mergeCell ref="D12:R12"/>
    <mergeCell ref="S12:AE12"/>
    <mergeCell ref="D20:R20"/>
    <mergeCell ref="D25:R25"/>
    <mergeCell ref="D14:R14"/>
    <mergeCell ref="D39:R39"/>
    <mergeCell ref="AF39:AK39"/>
    <mergeCell ref="AF41:AK41"/>
    <mergeCell ref="D41:R41"/>
    <mergeCell ref="S35:AE35"/>
    <mergeCell ref="S37:AE37"/>
    <mergeCell ref="D22:R22"/>
    <mergeCell ref="S22:AE22"/>
    <mergeCell ref="D33:R33"/>
    <mergeCell ref="S39:AE39"/>
    <mergeCell ref="S41:AE41"/>
    <mergeCell ref="AP136:AW136"/>
    <mergeCell ref="BE151:BO152"/>
    <mergeCell ref="BI148:BN148"/>
    <mergeCell ref="BV149:CC149"/>
    <mergeCell ref="BI149:BN149"/>
    <mergeCell ref="AS148:AZ148"/>
    <mergeCell ref="BO146:BU146"/>
    <mergeCell ref="AS146:AZ146"/>
    <mergeCell ref="BB146:BH146"/>
    <mergeCell ref="AQ139:AW139"/>
    <mergeCell ref="AL57:AR57"/>
    <mergeCell ref="AL51:AR51"/>
    <mergeCell ref="D53:R53"/>
    <mergeCell ref="AL53:AR53"/>
    <mergeCell ref="AF57:AK57"/>
    <mergeCell ref="S55:AK55"/>
    <mergeCell ref="AL55:AR55"/>
    <mergeCell ref="S51:AK51"/>
    <mergeCell ref="D55:R55"/>
    <mergeCell ref="AA57:AE57"/>
    <mergeCell ref="AP133:AW133"/>
    <mergeCell ref="D51:R51"/>
    <mergeCell ref="BB114:BJ114"/>
    <mergeCell ref="C149:H149"/>
    <mergeCell ref="I147:P147"/>
    <mergeCell ref="C139:H139"/>
    <mergeCell ref="D59:R59"/>
    <mergeCell ref="C49:AK49"/>
    <mergeCell ref="P82:AK83"/>
    <mergeCell ref="BI88:BN88"/>
    <mergeCell ref="AL82:AN83"/>
    <mergeCell ref="BH75:BN75"/>
    <mergeCell ref="Z76:AF76"/>
    <mergeCell ref="Z77:AF77"/>
    <mergeCell ref="Z78:AF78"/>
    <mergeCell ref="Z79:AF79"/>
    <mergeCell ref="Z80:AF80"/>
    <mergeCell ref="Z128:AF128"/>
    <mergeCell ref="Z123:AF127"/>
    <mergeCell ref="Z74:AF74"/>
    <mergeCell ref="Z75:AF75"/>
    <mergeCell ref="AG114:AQ114"/>
    <mergeCell ref="AS115:BA115"/>
    <mergeCell ref="S53:AK53"/>
    <mergeCell ref="AP132:AW132"/>
    <mergeCell ref="C2:AE2"/>
    <mergeCell ref="AF33:AK33"/>
    <mergeCell ref="AF35:AK35"/>
    <mergeCell ref="AF37:AK37"/>
    <mergeCell ref="C4:AE4"/>
    <mergeCell ref="S6:AE6"/>
    <mergeCell ref="D27:R27"/>
    <mergeCell ref="D29:R29"/>
    <mergeCell ref="D35:R35"/>
    <mergeCell ref="AB25:AE25"/>
    <mergeCell ref="S25:AA25"/>
    <mergeCell ref="S29:AE29"/>
    <mergeCell ref="S27:AA27"/>
    <mergeCell ref="AB27:AE27"/>
    <mergeCell ref="D8:R8"/>
    <mergeCell ref="D10:R10"/>
    <mergeCell ref="S8:AE8"/>
    <mergeCell ref="S9:AE9"/>
    <mergeCell ref="S10:AE10"/>
    <mergeCell ref="S18:AE18"/>
    <mergeCell ref="AG4:AN5"/>
    <mergeCell ref="AH2:AN2"/>
    <mergeCell ref="D37:R37"/>
    <mergeCell ref="S33:AE33"/>
    <mergeCell ref="BU66:BZ70"/>
    <mergeCell ref="BU129:BZ129"/>
    <mergeCell ref="BU123:BZ127"/>
    <mergeCell ref="BO88:BU88"/>
    <mergeCell ref="BO78:BT78"/>
    <mergeCell ref="BU73:BZ73"/>
    <mergeCell ref="BU71:BZ71"/>
    <mergeCell ref="BL111:BZ117"/>
    <mergeCell ref="BU82:BZ82"/>
    <mergeCell ref="BO87:BU87"/>
    <mergeCell ref="BH123:BN127"/>
    <mergeCell ref="BO66:BT70"/>
    <mergeCell ref="BB89:BH89"/>
    <mergeCell ref="BI89:BN89"/>
    <mergeCell ref="BO89:BU89"/>
    <mergeCell ref="AX125:BG125"/>
    <mergeCell ref="BH66:BN70"/>
    <mergeCell ref="AX79:BG79"/>
    <mergeCell ref="BH71:BN71"/>
    <mergeCell ref="BU72:BZ72"/>
    <mergeCell ref="AX123:BG123"/>
    <mergeCell ref="AX129:BG129"/>
    <mergeCell ref="BH129:BN129"/>
    <mergeCell ref="AL85:AZ85"/>
    <mergeCell ref="C161:AB161"/>
    <mergeCell ref="G160:M160"/>
    <mergeCell ref="N160:O160"/>
    <mergeCell ref="C148:H148"/>
    <mergeCell ref="AB148:AJ148"/>
    <mergeCell ref="I148:P148"/>
    <mergeCell ref="S148:AA148"/>
    <mergeCell ref="C144:H144"/>
    <mergeCell ref="I137:L137"/>
    <mergeCell ref="O137:X137"/>
    <mergeCell ref="C151:H151"/>
    <mergeCell ref="I151:AJ151"/>
    <mergeCell ref="AG137:AN137"/>
    <mergeCell ref="P160:Z160"/>
    <mergeCell ref="AL157:AR160"/>
    <mergeCell ref="AL151:AR152"/>
    <mergeCell ref="I149:P149"/>
    <mergeCell ref="S147:AA147"/>
    <mergeCell ref="AD153:AK156"/>
    <mergeCell ref="AL153:AR156"/>
    <mergeCell ref="I139:M139"/>
    <mergeCell ref="D146:G146"/>
    <mergeCell ref="AL146:AR146"/>
    <mergeCell ref="AP137:AW137"/>
    <mergeCell ref="BU153:CC160"/>
    <mergeCell ref="AG71:AN71"/>
    <mergeCell ref="BU134:BZ134"/>
    <mergeCell ref="AB87:AJ87"/>
    <mergeCell ref="BV90:CC90"/>
    <mergeCell ref="BI90:BN90"/>
    <mergeCell ref="BO139:BT139"/>
    <mergeCell ref="BU74:BZ74"/>
    <mergeCell ref="BU76:BZ76"/>
    <mergeCell ref="BO75:BT75"/>
    <mergeCell ref="BU77:BZ77"/>
    <mergeCell ref="BU75:BZ75"/>
    <mergeCell ref="BP153:BS156"/>
    <mergeCell ref="BP151:BS152"/>
    <mergeCell ref="AS157:AX160"/>
    <mergeCell ref="AY157:BD160"/>
    <mergeCell ref="BB148:BH148"/>
    <mergeCell ref="AY151:BD152"/>
    <mergeCell ref="AS147:AZ147"/>
    <mergeCell ref="BB147:BH147"/>
    <mergeCell ref="AX139:BG139"/>
    <mergeCell ref="BU139:BZ139"/>
    <mergeCell ref="BU130:BZ130"/>
    <mergeCell ref="BU131:BZ131"/>
  </mergeCells>
  <phoneticPr fontId="26" type="noConversion"/>
  <conditionalFormatting sqref="BB147:BB149 BB90 BB88">
    <cfRule type="cellIs" dxfId="111" priority="215" stopIfTrue="1" operator="notBetween">
      <formula>0</formula>
      <formula>10000000</formula>
    </cfRule>
  </conditionalFormatting>
  <conditionalFormatting sqref="S53:AK53">
    <cfRule type="containsText" dxfId="110" priority="193" stopIfTrue="1" operator="containsText" text="יש להזין סוג החשבון">
      <formula>NOT(ISERROR(SEARCH("יש להזין סוג החשבון",S53)))</formula>
    </cfRule>
    <cfRule type="expression" dxfId="109" priority="220" stopIfTrue="1">
      <formula>LEFT(S53,19)="יש להזין סוג החשבון"</formula>
    </cfRule>
  </conditionalFormatting>
  <conditionalFormatting sqref="S59:AK59 S43:AK43">
    <cfRule type="containsText" dxfId="108" priority="116" stopIfTrue="1" operator="containsText" text="יש">
      <formula>NOT(ISERROR(SEARCH("יש",S43)))</formula>
    </cfRule>
  </conditionalFormatting>
  <conditionalFormatting sqref="P139 P82">
    <cfRule type="containsText" dxfId="107" priority="103" stopIfTrue="1" operator="containsText" text="יש">
      <formula>NOT(ISERROR(SEARCH("יש",P82)))</formula>
    </cfRule>
  </conditionalFormatting>
  <conditionalFormatting sqref="M129:N137">
    <cfRule type="containsText" dxfId="106" priority="65" stopIfTrue="1" operator="containsText" text="משרד">
      <formula>NOT(ISERROR(SEARCH("משרד",M129)))</formula>
    </cfRule>
    <cfRule type="expression" dxfId="105" priority="67" stopIfTrue="1">
      <formula>LEN($I129)&gt;0</formula>
    </cfRule>
  </conditionalFormatting>
  <conditionalFormatting sqref="AL139:AN140 AL82:AN83">
    <cfRule type="expression" dxfId="104" priority="231" stopIfTrue="1">
      <formula>LEN($P$82)&gt;4</formula>
    </cfRule>
  </conditionalFormatting>
  <conditionalFormatting sqref="M72:N72">
    <cfRule type="containsText" dxfId="103" priority="92" stopIfTrue="1" operator="containsText" text="משרד">
      <formula>NOT(ISERROR(SEARCH("משרד",M72)))</formula>
    </cfRule>
    <cfRule type="expression" dxfId="102" priority="93" stopIfTrue="1">
      <formula>LEN($I$72)&gt;0</formula>
    </cfRule>
  </conditionalFormatting>
  <conditionalFormatting sqref="M73">
    <cfRule type="containsText" dxfId="101" priority="88" stopIfTrue="1" operator="containsText" text="משרד">
      <formula>NOT(ISERROR(SEARCH("משרד",M73)))</formula>
    </cfRule>
    <cfRule type="expression" dxfId="100" priority="89" stopIfTrue="1">
      <formula>LEN($I$73)&gt;0</formula>
    </cfRule>
  </conditionalFormatting>
  <conditionalFormatting sqref="M74">
    <cfRule type="containsText" dxfId="99" priority="86" stopIfTrue="1" operator="containsText" text="משרד">
      <formula>NOT(ISERROR(SEARCH("משרד",M74)))</formula>
    </cfRule>
    <cfRule type="expression" dxfId="98" priority="87" stopIfTrue="1">
      <formula>LEN($I$74)&gt;0</formula>
    </cfRule>
  </conditionalFormatting>
  <conditionalFormatting sqref="M75">
    <cfRule type="containsText" dxfId="97" priority="84" stopIfTrue="1" operator="containsText" text="משרד">
      <formula>NOT(ISERROR(SEARCH("משרד",M75)))</formula>
    </cfRule>
    <cfRule type="expression" dxfId="96" priority="85" stopIfTrue="1">
      <formula>LEN($I$75)&gt;0</formula>
    </cfRule>
  </conditionalFormatting>
  <conditionalFormatting sqref="M76">
    <cfRule type="containsText" dxfId="95" priority="78" stopIfTrue="1" operator="containsText" text="משרד">
      <formula>NOT(ISERROR(SEARCH("משרד",M76)))</formula>
    </cfRule>
    <cfRule type="expression" dxfId="94" priority="79" stopIfTrue="1">
      <formula>LEN($I$76)&gt;0</formula>
    </cfRule>
  </conditionalFormatting>
  <conditionalFormatting sqref="M77">
    <cfRule type="containsText" dxfId="93" priority="74" stopIfTrue="1" operator="containsText" text="משרד">
      <formula>NOT(ISERROR(SEARCH("משרד",M77)))</formula>
    </cfRule>
    <cfRule type="expression" dxfId="92" priority="75" stopIfTrue="1">
      <formula>LEN($I$77)&gt;0</formula>
    </cfRule>
  </conditionalFormatting>
  <conditionalFormatting sqref="M78">
    <cfRule type="containsText" dxfId="91" priority="72" stopIfTrue="1" operator="containsText" text="משרד">
      <formula>NOT(ISERROR(SEARCH("משרד",M78)))</formula>
    </cfRule>
    <cfRule type="expression" dxfId="90" priority="73" stopIfTrue="1">
      <formula>LEN($I$78)&gt;0</formula>
    </cfRule>
  </conditionalFormatting>
  <conditionalFormatting sqref="M79">
    <cfRule type="containsText" dxfId="89" priority="70" stopIfTrue="1" operator="containsText" text="משרד">
      <formula>NOT(ISERROR(SEARCH("משרד",M79)))</formula>
    </cfRule>
    <cfRule type="expression" dxfId="88" priority="71" stopIfTrue="1">
      <formula>LEN($I$79)&gt;0</formula>
    </cfRule>
  </conditionalFormatting>
  <conditionalFormatting sqref="M80">
    <cfRule type="containsText" dxfId="87" priority="68" stopIfTrue="1" operator="containsText" text="משרד">
      <formula>NOT(ISERROR(SEARCH("משרד",M80)))</formula>
    </cfRule>
    <cfRule type="expression" dxfId="86" priority="69" stopIfTrue="1">
      <formula>LEN($I$80)&gt;0</formula>
    </cfRule>
  </conditionalFormatting>
  <conditionalFormatting sqref="M129:N137">
    <cfRule type="containsText" dxfId="85" priority="45" stopIfTrue="1" operator="containsText" text="משרד">
      <formula>NOT(ISERROR(SEARCH("משרד",M129)))</formula>
    </cfRule>
    <cfRule type="expression" dxfId="84" priority="46" stopIfTrue="1">
      <formula>LEN($I129)&gt;0</formula>
    </cfRule>
  </conditionalFormatting>
  <printOptions horizontalCentered="1"/>
  <pageMargins left="7.874015748031496E-2" right="7.874015748031496E-2" top="0.15748031496062992" bottom="0.15748031496062992" header="0.15748031496062992" footer="0.15748031496062992"/>
  <pageSetup paperSize="9" scale="73" orientation="landscape" r:id="rId2"/>
  <headerFooter alignWithMargins="0"/>
  <rowBreaks count="1" manualBreakCount="1">
    <brk id="162" min="1" max="85" man="1"/>
  </rowBreaks>
  <legacyDrawing r:id="rId3"/>
  <extLst>
    <ext xmlns:x14="http://schemas.microsoft.com/office/spreadsheetml/2009/9/main" uri="{CCE6A557-97BC-4b89-ADB6-D9C93CAAB3DF}">
      <x14:dataValidations xmlns:xm="http://schemas.microsoft.com/office/excel/2006/main" count="3">
        <x14:dataValidation type="list" showInputMessage="1" showErrorMessage="1">
          <x14:formula1>
            <xm:f>'גיליון 1'!$C$3:$C$6</xm:f>
          </x14:formula1>
          <xm:sqref>S53:AK53</xm:sqref>
        </x14:dataValidation>
        <x14:dataValidation type="list" allowBlank="1" showInputMessage="1" showErrorMessage="1">
          <x14:formula1>
            <xm:f>'גיליון 1'!$C$9:$C$10</xm:f>
          </x14:formula1>
          <xm:sqref>M72:N80</xm:sqref>
        </x14:dataValidation>
        <x14:dataValidation type="list" allowBlank="1" showInputMessage="1" showErrorMessage="1">
          <x14:formula1>
            <xm:f>'גיליון 1'!$G$2:$G$4</xm:f>
          </x14:formula1>
          <xm:sqref>D87:G87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W211"/>
  <sheetViews>
    <sheetView showGridLines="0" rightToLeft="1" zoomScale="90" zoomScaleNormal="90" workbookViewId="0">
      <selection activeCell="S18" sqref="S18:AE18"/>
    </sheetView>
  </sheetViews>
  <sheetFormatPr defaultColWidth="9.140625" defaultRowHeight="12.75"/>
  <cols>
    <col min="1" max="1" width="1.140625" style="6" customWidth="1"/>
    <col min="2" max="2" width="2.140625" style="3" customWidth="1"/>
    <col min="3" max="3" width="2.7109375" style="3" customWidth="1"/>
    <col min="4" max="8" width="2.28515625" style="3" customWidth="1"/>
    <col min="9" max="10" width="3.28515625" style="3" customWidth="1"/>
    <col min="11" max="11" width="2.28515625" style="3" customWidth="1"/>
    <col min="12" max="12" width="2" style="3" customWidth="1"/>
    <col min="13" max="13" width="3.28515625" style="3" customWidth="1"/>
    <col min="14" max="14" width="3.7109375" style="3" customWidth="1"/>
    <col min="15" max="15" width="2.28515625" style="3" customWidth="1"/>
    <col min="16" max="16" width="2" style="3" customWidth="1"/>
    <col min="17" max="17" width="1.140625" style="3" customWidth="1"/>
    <col min="18" max="18" width="1.28515625" style="3" customWidth="1"/>
    <col min="19" max="20" width="2.140625" style="3" customWidth="1"/>
    <col min="21" max="21" width="2.5703125" style="3" customWidth="1"/>
    <col min="22" max="22" width="2.28515625" style="3" customWidth="1"/>
    <col min="23" max="24" width="2.5703125" style="3" customWidth="1"/>
    <col min="25" max="25" width="1.85546875" style="3" customWidth="1"/>
    <col min="26" max="26" width="1.5703125" style="3" customWidth="1"/>
    <col min="27" max="27" width="2.28515625" style="3" customWidth="1"/>
    <col min="28" max="28" width="2.5703125" style="3" customWidth="1"/>
    <col min="29" max="31" width="2.28515625" style="3" customWidth="1"/>
    <col min="32" max="32" width="8.140625" style="3" customWidth="1"/>
    <col min="33" max="33" width="3.85546875" style="3" customWidth="1"/>
    <col min="34" max="34" width="4" style="3" customWidth="1"/>
    <col min="35" max="35" width="3.42578125" style="3" customWidth="1"/>
    <col min="36" max="36" width="2.42578125" style="3" customWidth="1"/>
    <col min="37" max="37" width="3.5703125" style="3" customWidth="1"/>
    <col min="38" max="38" width="7.85546875" style="3" customWidth="1"/>
    <col min="39" max="39" width="1" style="3" customWidth="1"/>
    <col min="40" max="40" width="2.85546875" style="3" customWidth="1"/>
    <col min="41" max="41" width="3" style="3" customWidth="1"/>
    <col min="42" max="42" width="2.28515625" style="3" customWidth="1"/>
    <col min="43" max="43" width="5.140625" style="3" customWidth="1"/>
    <col min="44" max="44" width="2" style="3" customWidth="1"/>
    <col min="45" max="45" width="2.140625" style="5" customWidth="1"/>
    <col min="46" max="46" width="1.85546875" style="5" customWidth="1"/>
    <col min="47" max="47" width="3" style="5" customWidth="1"/>
    <col min="48" max="48" width="2.140625" style="5" customWidth="1"/>
    <col min="49" max="49" width="2.5703125" style="3" customWidth="1"/>
    <col min="50" max="50" width="1.85546875" style="3" customWidth="1"/>
    <col min="51" max="51" width="3" style="3" customWidth="1"/>
    <col min="52" max="52" width="0.5703125" style="3" customWidth="1"/>
    <col min="53" max="59" width="1.85546875" style="3" customWidth="1"/>
    <col min="60" max="61" width="2.5703125" style="3" customWidth="1"/>
    <col min="62" max="62" width="2.140625" style="3" customWidth="1"/>
    <col min="63" max="63" width="2.42578125" style="3" customWidth="1"/>
    <col min="64" max="64" width="2.140625" style="3" customWidth="1"/>
    <col min="65" max="65" width="1.5703125" style="3" customWidth="1"/>
    <col min="66" max="66" width="2.140625" style="3" customWidth="1"/>
    <col min="67" max="67" width="1.85546875" style="3" customWidth="1"/>
    <col min="68" max="68" width="1.140625" style="3" customWidth="1"/>
    <col min="69" max="69" width="2.42578125" style="3" customWidth="1"/>
    <col min="70" max="70" width="3.28515625" style="3" customWidth="1"/>
    <col min="71" max="71" width="2.42578125" style="3" customWidth="1"/>
    <col min="72" max="72" width="1.5703125" style="3" customWidth="1"/>
    <col min="73" max="73" width="1.7109375" style="3" customWidth="1"/>
    <col min="74" max="74" width="2.42578125" style="3" customWidth="1"/>
    <col min="75" max="75" width="1" style="3" customWidth="1"/>
    <col min="76" max="76" width="2.28515625" style="3" customWidth="1"/>
    <col min="77" max="77" width="3" style="3" customWidth="1"/>
    <col min="78" max="78" width="1.5703125" style="3" customWidth="1"/>
    <col min="79" max="79" width="3.42578125" style="3" customWidth="1"/>
    <col min="80" max="81" width="2" style="3" customWidth="1"/>
    <col min="82" max="82" width="0.140625" style="6" customWidth="1"/>
    <col min="83" max="83" width="0.42578125" style="6" customWidth="1"/>
    <col min="84" max="85" width="0.140625" style="6" customWidth="1"/>
    <col min="86" max="86" width="0.42578125" style="6" customWidth="1"/>
    <col min="87" max="88" width="0.140625" style="6" customWidth="1"/>
    <col min="89" max="89" width="2.85546875" style="6" customWidth="1"/>
    <col min="90" max="97" width="9.140625" style="6" customWidth="1"/>
    <col min="98" max="98" width="0.85546875" style="6" customWidth="1"/>
    <col min="99" max="106" width="9.140625" style="6" customWidth="1"/>
    <col min="107" max="107" width="9.5703125" style="420" customWidth="1"/>
    <col min="108" max="108" width="4" style="420" customWidth="1"/>
    <col min="109" max="119" width="9.140625" style="420" customWidth="1"/>
    <col min="120" max="138" width="9.140625" style="6" customWidth="1"/>
    <col min="139" max="16384" width="9.140625" style="6"/>
  </cols>
  <sheetData>
    <row r="1" spans="2:165">
      <c r="AQ1" s="342"/>
    </row>
    <row r="2" spans="2:165" ht="22.5">
      <c r="B2" s="6"/>
      <c r="C2" s="560" t="str">
        <f>'עמוד 1'!C2:AE2</f>
        <v>טופס 23.030 חשבון להזמנה לפי ש"ע בלבד</v>
      </c>
      <c r="D2" s="561"/>
      <c r="E2" s="561"/>
      <c r="F2" s="561"/>
      <c r="G2" s="561"/>
      <c r="H2" s="561"/>
      <c r="I2" s="561"/>
      <c r="J2" s="561"/>
      <c r="K2" s="561"/>
      <c r="L2" s="561"/>
      <c r="M2" s="561"/>
      <c r="N2" s="561"/>
      <c r="O2" s="561"/>
      <c r="P2" s="561"/>
      <c r="Q2" s="561"/>
      <c r="R2" s="561"/>
      <c r="S2" s="561"/>
      <c r="T2" s="561"/>
      <c r="U2" s="561"/>
      <c r="V2" s="561"/>
      <c r="W2" s="561"/>
      <c r="X2" s="561"/>
      <c r="Y2" s="561"/>
      <c r="Z2" s="561"/>
      <c r="AA2" s="561"/>
      <c r="AB2" s="561"/>
      <c r="AC2" s="561"/>
      <c r="AD2" s="561"/>
      <c r="AE2" s="562"/>
      <c r="AF2" s="6"/>
      <c r="AG2" s="6"/>
      <c r="AH2" s="598" t="s">
        <v>182</v>
      </c>
      <c r="AI2" s="598"/>
      <c r="AJ2" s="598"/>
      <c r="AK2" s="598"/>
      <c r="AL2" s="598"/>
      <c r="AM2" s="598"/>
      <c r="AN2" s="598"/>
      <c r="AO2" s="6"/>
      <c r="AP2" s="6"/>
      <c r="AQ2" s="343" t="s">
        <v>134</v>
      </c>
      <c r="AR2" s="6"/>
      <c r="AS2" s="29"/>
      <c r="AT2" s="29"/>
      <c r="AU2" s="29"/>
      <c r="AV2" s="29"/>
      <c r="AW2" s="6"/>
      <c r="AX2" s="6"/>
      <c r="AY2" s="6"/>
      <c r="AZ2" s="6"/>
      <c r="BA2" s="6"/>
      <c r="BB2" s="6"/>
      <c r="BC2" s="6"/>
      <c r="BD2" s="6"/>
      <c r="BE2" s="6"/>
      <c r="BF2" s="6"/>
      <c r="BG2" s="6"/>
      <c r="CU2" s="183"/>
      <c r="CV2" s="183"/>
      <c r="CW2" s="183"/>
      <c r="CX2" s="183"/>
      <c r="CY2" s="183"/>
      <c r="CZ2" s="183"/>
      <c r="DA2" s="183"/>
      <c r="DB2" s="183"/>
      <c r="DC2" s="421"/>
      <c r="DD2" s="421"/>
      <c r="DE2" s="421"/>
      <c r="DF2" s="421"/>
      <c r="DG2" s="421"/>
      <c r="DH2" s="421"/>
      <c r="DI2" s="421"/>
      <c r="DJ2" s="421"/>
      <c r="DK2" s="421"/>
      <c r="DL2" s="421"/>
      <c r="DM2" s="421"/>
      <c r="DN2" s="421"/>
      <c r="DO2" s="421"/>
      <c r="DP2" s="163"/>
      <c r="DQ2" s="163"/>
      <c r="DR2" s="163"/>
      <c r="DS2" s="163"/>
      <c r="DT2" s="163"/>
      <c r="DU2" s="163"/>
      <c r="DV2" s="163"/>
      <c r="DW2" s="163"/>
      <c r="DX2" s="163"/>
      <c r="DY2" s="163"/>
      <c r="DZ2" s="163"/>
      <c r="EA2" s="163"/>
      <c r="EB2" s="163"/>
      <c r="EC2" s="163"/>
      <c r="ED2" s="164"/>
      <c r="EE2" s="164"/>
      <c r="EF2" s="164"/>
      <c r="EG2" s="164"/>
      <c r="EH2" s="164"/>
      <c r="EI2" s="164"/>
      <c r="EJ2" s="164"/>
      <c r="EK2" s="164"/>
      <c r="EL2" s="164"/>
      <c r="EM2" s="164"/>
      <c r="EN2" s="164"/>
      <c r="EO2" s="164"/>
      <c r="EP2" s="164"/>
      <c r="EQ2" s="164"/>
      <c r="ER2" s="164"/>
      <c r="ES2" s="164"/>
      <c r="ET2" s="164"/>
      <c r="EU2" s="164"/>
      <c r="EV2" s="164"/>
      <c r="EW2" s="164"/>
      <c r="EX2" s="164"/>
      <c r="EY2" s="164"/>
      <c r="EZ2" s="164"/>
      <c r="FA2" s="164"/>
      <c r="FB2" s="164"/>
      <c r="FC2" s="164"/>
      <c r="FD2" s="164"/>
      <c r="FE2" s="164"/>
      <c r="FF2" s="164"/>
      <c r="FG2" s="164"/>
      <c r="FH2" s="164"/>
      <c r="FI2" s="164"/>
    </row>
    <row r="3" spans="2:165" ht="18.75">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343" t="s">
        <v>135</v>
      </c>
      <c r="AR3" s="6"/>
      <c r="AS3" s="29"/>
      <c r="AT3" s="29"/>
      <c r="AU3" s="29"/>
      <c r="AV3" s="29"/>
      <c r="AW3" s="6"/>
      <c r="AX3" s="6"/>
      <c r="AY3" s="6"/>
      <c r="AZ3" s="6"/>
      <c r="BA3" s="6"/>
      <c r="BB3" s="6"/>
      <c r="BC3" s="6"/>
      <c r="BD3" s="6"/>
      <c r="BE3" s="6"/>
      <c r="BF3" s="6"/>
      <c r="BG3" s="6"/>
      <c r="CU3" s="183"/>
      <c r="CV3" s="183"/>
      <c r="CW3" s="183"/>
      <c r="CX3" s="183"/>
      <c r="CY3" s="183"/>
      <c r="CZ3" s="183"/>
      <c r="DA3" s="183"/>
      <c r="DB3" s="183"/>
      <c r="DC3" s="421"/>
      <c r="DD3" s="421"/>
      <c r="DE3" s="421"/>
      <c r="DF3" s="421"/>
      <c r="DG3" s="421"/>
      <c r="DH3" s="421"/>
      <c r="DI3" s="421"/>
      <c r="DJ3" s="421"/>
      <c r="DK3" s="421"/>
      <c r="DL3" s="421"/>
      <c r="DM3" s="421"/>
      <c r="DN3" s="421"/>
      <c r="DO3" s="421"/>
      <c r="DP3" s="163"/>
      <c r="DQ3" s="163"/>
      <c r="DR3" s="163"/>
      <c r="DS3" s="163"/>
      <c r="DT3" s="163"/>
      <c r="DU3" s="163"/>
      <c r="DV3" s="163"/>
      <c r="DW3" s="163"/>
      <c r="DX3" s="163"/>
      <c r="DY3" s="163"/>
      <c r="DZ3" s="163"/>
      <c r="EA3" s="163"/>
      <c r="EB3" s="163"/>
      <c r="EC3" s="163"/>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row>
    <row r="4" spans="2:165" ht="21" customHeight="1">
      <c r="B4" s="6"/>
      <c r="C4" s="567" t="s">
        <v>54</v>
      </c>
      <c r="D4" s="567"/>
      <c r="E4" s="567"/>
      <c r="F4" s="567"/>
      <c r="G4" s="567"/>
      <c r="H4" s="567"/>
      <c r="I4" s="567"/>
      <c r="J4" s="567"/>
      <c r="K4" s="567"/>
      <c r="L4" s="567"/>
      <c r="M4" s="567"/>
      <c r="N4" s="567"/>
      <c r="O4" s="567"/>
      <c r="P4" s="567"/>
      <c r="Q4" s="567"/>
      <c r="R4" s="567"/>
      <c r="S4" s="567"/>
      <c r="T4" s="567"/>
      <c r="U4" s="567"/>
      <c r="V4" s="567"/>
      <c r="W4" s="567"/>
      <c r="X4" s="567"/>
      <c r="Y4" s="567"/>
      <c r="Z4" s="567"/>
      <c r="AA4" s="567"/>
      <c r="AB4" s="567"/>
      <c r="AC4" s="567"/>
      <c r="AD4" s="567"/>
      <c r="AE4" s="567"/>
      <c r="AF4" s="4"/>
      <c r="AG4" s="597"/>
      <c r="AH4" s="597"/>
      <c r="AI4" s="597"/>
      <c r="AJ4" s="597"/>
      <c r="AK4" s="597"/>
      <c r="AL4" s="597"/>
      <c r="AM4" s="597"/>
      <c r="AN4" s="597"/>
      <c r="AO4" s="4"/>
      <c r="AP4" s="4"/>
      <c r="AQ4" s="343" t="s">
        <v>124</v>
      </c>
      <c r="AR4" s="4"/>
      <c r="AS4" s="4"/>
      <c r="AT4" s="4"/>
      <c r="AU4" s="29"/>
      <c r="AV4" s="29"/>
      <c r="AW4" s="6"/>
      <c r="AX4" s="6"/>
      <c r="AY4" s="6"/>
      <c r="AZ4" s="6"/>
      <c r="BA4" s="6"/>
      <c r="BB4" s="6"/>
      <c r="BC4" s="6"/>
      <c r="BD4" s="6"/>
      <c r="BE4" s="6"/>
      <c r="BF4" s="6"/>
      <c r="BG4" s="6"/>
      <c r="CU4" s="183"/>
      <c r="CV4" s="183"/>
      <c r="CW4" s="183"/>
      <c r="CX4" s="183"/>
      <c r="CY4" s="183"/>
      <c r="CZ4" s="183"/>
      <c r="DA4" s="183"/>
      <c r="DB4" s="183"/>
      <c r="DC4" s="421"/>
      <c r="DD4" s="421"/>
      <c r="DE4" s="421"/>
      <c r="DF4" s="421"/>
      <c r="DG4" s="421"/>
      <c r="DH4" s="421"/>
      <c r="DI4" s="421"/>
      <c r="DJ4" s="421"/>
      <c r="DK4" s="421"/>
      <c r="DL4" s="421"/>
      <c r="DM4" s="421"/>
      <c r="DN4" s="421"/>
      <c r="DO4" s="421"/>
      <c r="DP4" s="163"/>
      <c r="DQ4" s="163"/>
      <c r="DR4" s="163"/>
      <c r="DS4" s="163"/>
      <c r="DT4" s="163"/>
      <c r="DU4" s="163"/>
      <c r="DV4" s="163"/>
      <c r="DW4" s="163"/>
      <c r="DX4" s="163"/>
      <c r="DY4" s="163"/>
      <c r="DZ4" s="163"/>
      <c r="EA4" s="163"/>
      <c r="EB4" s="163"/>
      <c r="EC4" s="163"/>
      <c r="ED4" s="164"/>
      <c r="EE4" s="164"/>
      <c r="EF4" s="164"/>
      <c r="EG4" s="164"/>
      <c r="EH4" s="164"/>
      <c r="EI4" s="164"/>
      <c r="EJ4" s="164"/>
      <c r="EK4" s="164"/>
      <c r="EL4" s="164"/>
      <c r="EM4" s="164"/>
      <c r="EN4" s="164"/>
      <c r="EO4" s="164"/>
      <c r="EP4" s="164"/>
      <c r="EQ4" s="164"/>
      <c r="ER4" s="164"/>
      <c r="ES4" s="164"/>
      <c r="ET4" s="164"/>
      <c r="EU4" s="164"/>
      <c r="EV4" s="164"/>
      <c r="EW4" s="164"/>
      <c r="EX4" s="164"/>
      <c r="EY4" s="164"/>
      <c r="EZ4" s="164"/>
      <c r="FA4" s="164"/>
      <c r="FB4" s="164"/>
      <c r="FC4" s="164"/>
      <c r="FD4" s="164"/>
      <c r="FE4" s="164"/>
      <c r="FF4" s="164"/>
      <c r="FG4" s="164"/>
      <c r="FH4" s="164"/>
      <c r="FI4" s="164"/>
    </row>
    <row r="5" spans="2:165" ht="19.5" thickBot="1">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25"/>
      <c r="AG5" s="597"/>
      <c r="AH5" s="597"/>
      <c r="AI5" s="597"/>
      <c r="AJ5" s="597"/>
      <c r="AK5" s="597"/>
      <c r="AL5" s="597"/>
      <c r="AM5" s="597"/>
      <c r="AN5" s="597"/>
      <c r="AO5" s="6"/>
      <c r="AP5" s="6"/>
      <c r="AQ5" s="343" t="s">
        <v>136</v>
      </c>
      <c r="AR5" s="6"/>
      <c r="AS5" s="29"/>
      <c r="AT5" s="29"/>
      <c r="AU5" s="29"/>
      <c r="AV5" s="29"/>
      <c r="AW5" s="6"/>
      <c r="AX5" s="6"/>
      <c r="AY5" s="6"/>
      <c r="AZ5" s="6"/>
      <c r="BA5" s="6"/>
      <c r="BB5" s="6"/>
      <c r="BC5" s="6"/>
      <c r="BD5" s="6"/>
      <c r="BE5" s="6"/>
      <c r="BF5" s="6"/>
      <c r="BG5" s="6"/>
      <c r="CU5" s="183"/>
      <c r="CV5" s="183"/>
      <c r="CW5" s="183"/>
      <c r="CX5" s="183"/>
      <c r="CY5" s="183"/>
      <c r="CZ5" s="183"/>
      <c r="DA5" s="183"/>
      <c r="DB5" s="183"/>
      <c r="DC5" s="421"/>
      <c r="DD5" s="421"/>
      <c r="DE5" s="421"/>
      <c r="DF5" s="421"/>
      <c r="DG5" s="421"/>
      <c r="DH5" s="421"/>
      <c r="DI5" s="421"/>
      <c r="DJ5" s="421"/>
      <c r="DK5" s="421"/>
      <c r="DL5" s="421"/>
      <c r="DM5" s="421"/>
      <c r="DN5" s="421"/>
      <c r="DO5" s="421"/>
      <c r="DP5" s="163"/>
      <c r="DQ5" s="163"/>
      <c r="DR5" s="163"/>
      <c r="DS5" s="163"/>
      <c r="DT5" s="163"/>
      <c r="DU5" s="163"/>
      <c r="DV5" s="163"/>
      <c r="DW5" s="163"/>
      <c r="DX5" s="163"/>
      <c r="DY5" s="163"/>
      <c r="DZ5" s="163"/>
      <c r="EA5" s="163"/>
      <c r="EB5" s="163"/>
      <c r="EC5" s="163"/>
      <c r="ED5" s="164"/>
      <c r="EE5" s="164"/>
      <c r="EF5" s="164"/>
      <c r="EG5" s="164"/>
      <c r="EH5" s="164"/>
      <c r="EI5" s="164"/>
      <c r="EJ5" s="164"/>
      <c r="EK5" s="164"/>
      <c r="EL5" s="164"/>
      <c r="EM5" s="164"/>
      <c r="EN5" s="164"/>
      <c r="EO5" s="164"/>
      <c r="EP5" s="164"/>
      <c r="EQ5" s="164"/>
      <c r="ER5" s="164"/>
      <c r="ES5" s="164"/>
      <c r="ET5" s="164"/>
      <c r="EU5" s="164"/>
      <c r="EV5" s="164"/>
      <c r="EW5" s="164"/>
      <c r="EX5" s="164"/>
      <c r="EY5" s="164"/>
      <c r="EZ5" s="164"/>
      <c r="FA5" s="164"/>
      <c r="FB5" s="164"/>
      <c r="FC5" s="164"/>
      <c r="FD5" s="164"/>
      <c r="FE5" s="164"/>
      <c r="FF5" s="164"/>
      <c r="FG5" s="164"/>
      <c r="FH5" s="164"/>
      <c r="FI5" s="164"/>
    </row>
    <row r="6" spans="2:165" ht="19.5" thickBot="1">
      <c r="B6" s="6"/>
      <c r="C6" s="8" t="s">
        <v>28</v>
      </c>
      <c r="D6" s="8" t="s">
        <v>27</v>
      </c>
      <c r="E6" s="8"/>
      <c r="F6" s="8"/>
      <c r="G6" s="8"/>
      <c r="H6" s="8"/>
      <c r="I6" s="8"/>
      <c r="J6" s="8"/>
      <c r="K6" s="8"/>
      <c r="L6" s="8"/>
      <c r="M6" s="8"/>
      <c r="N6" s="8"/>
      <c r="O6" s="8"/>
      <c r="P6" s="8"/>
      <c r="Q6" s="8"/>
      <c r="R6" s="8"/>
      <c r="S6" s="568" t="s">
        <v>33</v>
      </c>
      <c r="T6" s="569"/>
      <c r="U6" s="569"/>
      <c r="V6" s="569"/>
      <c r="W6" s="569"/>
      <c r="X6" s="569"/>
      <c r="Y6" s="569"/>
      <c r="Z6" s="569"/>
      <c r="AA6" s="569"/>
      <c r="AB6" s="569"/>
      <c r="AC6" s="569"/>
      <c r="AD6" s="569"/>
      <c r="AE6" s="570"/>
      <c r="AF6" s="245"/>
      <c r="AG6" s="22"/>
      <c r="AH6" s="22"/>
      <c r="AI6" s="22"/>
      <c r="AJ6" s="25"/>
      <c r="AK6" s="6"/>
      <c r="AL6" s="6"/>
      <c r="AM6" s="6"/>
      <c r="AN6" s="6"/>
      <c r="AO6" s="6"/>
      <c r="AP6" s="6"/>
      <c r="AQ6" s="344" t="s">
        <v>126</v>
      </c>
      <c r="AR6" s="6"/>
      <c r="AS6" s="29"/>
      <c r="AT6" s="29"/>
      <c r="AU6" s="29"/>
      <c r="AV6" s="29"/>
      <c r="AW6" s="6"/>
      <c r="AX6" s="6"/>
      <c r="AY6" s="6"/>
      <c r="AZ6" s="6"/>
      <c r="BA6" s="6"/>
      <c r="BB6" s="6"/>
      <c r="BC6" s="6"/>
      <c r="BD6" s="6"/>
      <c r="BE6" s="6"/>
      <c r="BF6" s="6"/>
      <c r="BG6" s="6"/>
      <c r="CU6" s="183"/>
      <c r="CV6" s="183"/>
      <c r="CW6" s="183"/>
      <c r="CX6" s="183"/>
      <c r="CY6" s="183"/>
      <c r="CZ6" s="183"/>
      <c r="DA6" s="183"/>
      <c r="DB6" s="183"/>
      <c r="DC6" s="421"/>
      <c r="DD6" s="421"/>
      <c r="DE6" s="421"/>
      <c r="DF6" s="421"/>
      <c r="DG6" s="421"/>
      <c r="DH6" s="421"/>
      <c r="DI6" s="421"/>
      <c r="DJ6" s="421"/>
      <c r="DK6" s="421"/>
      <c r="DL6" s="421"/>
      <c r="DM6" s="421"/>
      <c r="DN6" s="421"/>
      <c r="DO6" s="421"/>
      <c r="DP6" s="163"/>
      <c r="DQ6" s="163"/>
      <c r="DR6" s="163"/>
      <c r="DS6" s="163"/>
      <c r="DT6" s="163"/>
      <c r="DU6" s="163"/>
      <c r="DV6" s="163"/>
      <c r="DW6" s="163"/>
      <c r="DX6" s="163"/>
      <c r="DY6" s="163"/>
      <c r="DZ6" s="163"/>
      <c r="EA6" s="163"/>
      <c r="EB6" s="163"/>
      <c r="EC6" s="163"/>
      <c r="ED6" s="164"/>
      <c r="EE6" s="164"/>
      <c r="EF6" s="164"/>
      <c r="EG6" s="164"/>
      <c r="EH6" s="164"/>
      <c r="EI6" s="164"/>
      <c r="EJ6" s="164"/>
      <c r="EK6" s="164"/>
      <c r="EL6" s="164"/>
      <c r="EM6" s="164"/>
      <c r="EN6" s="164"/>
      <c r="EO6" s="164"/>
      <c r="EP6" s="164"/>
      <c r="EQ6" s="164"/>
      <c r="ER6" s="164"/>
      <c r="ES6" s="164"/>
      <c r="ET6" s="164"/>
      <c r="EU6" s="164"/>
      <c r="EV6" s="164"/>
      <c r="EW6" s="164"/>
      <c r="EX6" s="164"/>
      <c r="EY6" s="164"/>
      <c r="EZ6" s="164"/>
      <c r="FA6" s="164"/>
      <c r="FB6" s="164"/>
      <c r="FC6" s="164"/>
      <c r="FD6" s="164"/>
      <c r="FE6" s="164"/>
      <c r="FF6" s="164"/>
      <c r="FG6" s="164"/>
      <c r="FH6" s="164"/>
      <c r="FI6" s="164"/>
    </row>
    <row r="7" spans="2:165" ht="7.5" customHeight="1">
      <c r="B7" s="6"/>
      <c r="C7" s="244"/>
      <c r="D7" s="244"/>
      <c r="E7" s="244"/>
      <c r="F7" s="244"/>
      <c r="G7" s="244"/>
      <c r="H7" s="244"/>
      <c r="I7" s="244"/>
      <c r="J7" s="244"/>
      <c r="K7" s="244"/>
      <c r="L7" s="244"/>
      <c r="M7" s="244"/>
      <c r="N7" s="244"/>
      <c r="O7" s="244"/>
      <c r="P7" s="244"/>
      <c r="Q7" s="244"/>
      <c r="R7" s="244"/>
      <c r="S7" s="246"/>
      <c r="T7" s="246"/>
      <c r="U7" s="246"/>
      <c r="V7" s="246"/>
      <c r="W7" s="246"/>
      <c r="X7" s="246"/>
      <c r="Y7" s="246"/>
      <c r="Z7" s="246"/>
      <c r="AA7" s="246"/>
      <c r="AB7" s="246"/>
      <c r="AC7" s="246"/>
      <c r="AD7" s="246"/>
      <c r="AE7" s="246"/>
      <c r="AF7" s="22"/>
      <c r="AG7" s="22"/>
      <c r="AH7" s="22"/>
      <c r="AI7" s="25"/>
      <c r="AJ7" s="25"/>
      <c r="AK7" s="25"/>
      <c r="AL7" s="6"/>
      <c r="AM7" s="6"/>
      <c r="AN7" s="6"/>
      <c r="AO7" s="6"/>
      <c r="AP7" s="6"/>
      <c r="AQ7" s="344" t="s">
        <v>137</v>
      </c>
      <c r="AR7" s="6"/>
      <c r="AS7" s="29"/>
      <c r="AT7" s="29"/>
      <c r="AU7" s="29"/>
      <c r="AV7" s="29"/>
      <c r="AW7" s="6"/>
      <c r="AX7" s="6"/>
      <c r="AY7" s="6"/>
      <c r="AZ7" s="6"/>
      <c r="BA7" s="6"/>
      <c r="BB7" s="6"/>
      <c r="BC7" s="6"/>
      <c r="BD7" s="6"/>
      <c r="BE7" s="6"/>
      <c r="BF7" s="6"/>
      <c r="BG7" s="6"/>
      <c r="CU7" s="183"/>
      <c r="CV7" s="183"/>
      <c r="CW7" s="183"/>
      <c r="CX7" s="183"/>
      <c r="CY7" s="183"/>
      <c r="CZ7" s="183"/>
      <c r="DA7" s="183"/>
      <c r="DB7" s="183"/>
      <c r="DC7" s="421"/>
      <c r="DD7" s="421"/>
      <c r="DE7" s="421"/>
      <c r="DF7" s="421"/>
      <c r="DG7" s="421"/>
      <c r="DH7" s="421"/>
      <c r="DI7" s="421"/>
      <c r="DJ7" s="421"/>
      <c r="DK7" s="421"/>
      <c r="DL7" s="421"/>
      <c r="DM7" s="421"/>
      <c r="DN7" s="421"/>
      <c r="DO7" s="421"/>
      <c r="DP7" s="163"/>
      <c r="DQ7" s="163"/>
      <c r="DR7" s="163"/>
      <c r="DS7" s="163"/>
      <c r="DT7" s="163"/>
      <c r="DU7" s="163"/>
      <c r="DV7" s="163"/>
      <c r="DW7" s="163"/>
      <c r="DX7" s="163"/>
      <c r="DY7" s="163"/>
      <c r="DZ7" s="163"/>
      <c r="EA7" s="163"/>
      <c r="EB7" s="163"/>
      <c r="EC7" s="163"/>
      <c r="ED7" s="164"/>
      <c r="EE7" s="164"/>
      <c r="EF7" s="164"/>
      <c r="EG7" s="164"/>
      <c r="EH7" s="164"/>
      <c r="EI7" s="164"/>
      <c r="EJ7" s="164"/>
      <c r="EK7" s="164"/>
      <c r="EL7" s="164"/>
      <c r="EM7" s="164"/>
      <c r="EN7" s="164"/>
      <c r="EO7" s="164"/>
      <c r="EP7" s="164"/>
      <c r="EQ7" s="164"/>
      <c r="ER7" s="164"/>
      <c r="ES7" s="164"/>
      <c r="ET7" s="164"/>
      <c r="EU7" s="164"/>
      <c r="EV7" s="164"/>
      <c r="EW7" s="164"/>
      <c r="EX7" s="164"/>
      <c r="EY7" s="164"/>
      <c r="EZ7" s="164"/>
      <c r="FA7" s="164"/>
      <c r="FB7" s="164"/>
      <c r="FC7" s="164"/>
      <c r="FD7" s="164"/>
      <c r="FE7" s="164"/>
      <c r="FF7" s="164"/>
      <c r="FG7" s="164"/>
      <c r="FH7" s="164"/>
      <c r="FI7" s="164"/>
    </row>
    <row r="8" spans="2:165" ht="18.75">
      <c r="B8" s="6"/>
      <c r="C8" s="247" t="s">
        <v>58</v>
      </c>
      <c r="D8" s="587" t="s">
        <v>32</v>
      </c>
      <c r="E8" s="588"/>
      <c r="F8" s="588"/>
      <c r="G8" s="588"/>
      <c r="H8" s="588"/>
      <c r="I8" s="588"/>
      <c r="J8" s="588"/>
      <c r="K8" s="588"/>
      <c r="L8" s="588"/>
      <c r="M8" s="588"/>
      <c r="N8" s="588"/>
      <c r="O8" s="588"/>
      <c r="P8" s="588"/>
      <c r="Q8" s="588"/>
      <c r="R8" s="589"/>
      <c r="S8" s="590">
        <f>'עמוד 1'!S8:AE8</f>
        <v>0</v>
      </c>
      <c r="T8" s="591"/>
      <c r="U8" s="591"/>
      <c r="V8" s="591"/>
      <c r="W8" s="591"/>
      <c r="X8" s="591"/>
      <c r="Y8" s="591"/>
      <c r="Z8" s="591"/>
      <c r="AA8" s="591"/>
      <c r="AB8" s="591"/>
      <c r="AC8" s="591"/>
      <c r="AD8" s="591"/>
      <c r="AE8" s="592"/>
      <c r="AF8" s="340" t="s">
        <v>47</v>
      </c>
      <c r="AG8" s="374">
        <f>IF(ISBLANK(S8),0,1)</f>
        <v>1</v>
      </c>
      <c r="AH8" s="375"/>
      <c r="AI8" s="375"/>
      <c r="AJ8" s="11"/>
      <c r="AK8" s="6"/>
      <c r="AL8" s="6"/>
      <c r="AM8" s="6"/>
      <c r="AN8" s="6"/>
      <c r="AO8" s="6"/>
      <c r="AP8" s="6"/>
      <c r="AQ8" s="344" t="s">
        <v>125</v>
      </c>
      <c r="AR8" s="6"/>
      <c r="AS8" s="29"/>
      <c r="AT8" s="29"/>
      <c r="AU8" s="29"/>
      <c r="AV8" s="29"/>
      <c r="AW8" s="6"/>
      <c r="AX8" s="6"/>
      <c r="AY8" s="6"/>
      <c r="AZ8" s="6"/>
      <c r="BA8" s="6"/>
      <c r="BB8" s="6"/>
      <c r="BC8" s="6"/>
      <c r="BD8" s="6"/>
      <c r="BE8" s="6"/>
      <c r="BF8" s="6"/>
      <c r="BG8" s="6"/>
      <c r="CU8" s="183"/>
      <c r="CV8" s="183"/>
      <c r="CW8" s="183"/>
      <c r="CX8" s="183"/>
      <c r="CY8" s="183"/>
      <c r="CZ8" s="183"/>
      <c r="DA8" s="183"/>
      <c r="DB8" s="183"/>
      <c r="DC8" s="421"/>
      <c r="DD8" s="421"/>
      <c r="DE8" s="421"/>
      <c r="DF8" s="421"/>
      <c r="DG8" s="421"/>
      <c r="DH8" s="421"/>
      <c r="DI8" s="421"/>
      <c r="DJ8" s="421"/>
      <c r="DK8" s="421"/>
      <c r="DL8" s="421"/>
      <c r="DM8" s="421"/>
      <c r="DN8" s="421"/>
      <c r="DO8" s="421"/>
      <c r="DP8" s="163"/>
      <c r="DQ8" s="163"/>
      <c r="DR8" s="163"/>
      <c r="DS8" s="163"/>
      <c r="DT8" s="163"/>
      <c r="DU8" s="163"/>
      <c r="DV8" s="163"/>
      <c r="DW8" s="163"/>
      <c r="DX8" s="163"/>
      <c r="DY8" s="163"/>
      <c r="DZ8" s="163"/>
      <c r="EA8" s="163"/>
      <c r="EB8" s="163"/>
      <c r="EC8" s="163"/>
      <c r="ED8" s="164"/>
      <c r="EE8" s="164"/>
      <c r="EF8" s="164"/>
      <c r="EG8" s="164"/>
      <c r="EH8" s="164"/>
      <c r="EI8" s="164"/>
      <c r="EJ8" s="164"/>
      <c r="EK8" s="164"/>
      <c r="EL8" s="164"/>
      <c r="EM8" s="164"/>
      <c r="EN8" s="164"/>
      <c r="EO8" s="164"/>
      <c r="EP8" s="164"/>
      <c r="EQ8" s="164"/>
      <c r="ER8" s="164"/>
      <c r="ES8" s="164"/>
      <c r="ET8" s="164"/>
      <c r="EU8" s="164"/>
      <c r="EV8" s="164"/>
      <c r="EW8" s="164"/>
      <c r="EX8" s="164"/>
      <c r="EY8" s="164"/>
      <c r="EZ8" s="164"/>
      <c r="FA8" s="164"/>
      <c r="FB8" s="164"/>
      <c r="FC8" s="164"/>
      <c r="FD8" s="164"/>
      <c r="FE8" s="164"/>
      <c r="FF8" s="164"/>
      <c r="FG8" s="164"/>
      <c r="FH8" s="164"/>
      <c r="FI8" s="164"/>
    </row>
    <row r="9" spans="2:165" ht="7.5" customHeight="1">
      <c r="B9" s="6"/>
      <c r="C9" s="35"/>
      <c r="D9" s="248"/>
      <c r="E9" s="248"/>
      <c r="F9" s="248"/>
      <c r="G9" s="248"/>
      <c r="H9" s="248"/>
      <c r="I9" s="248"/>
      <c r="J9" s="248"/>
      <c r="K9" s="248"/>
      <c r="L9" s="248"/>
      <c r="M9" s="248"/>
      <c r="N9" s="248"/>
      <c r="O9" s="248"/>
      <c r="P9" s="248"/>
      <c r="Q9" s="248"/>
      <c r="R9" s="248"/>
      <c r="S9" s="593"/>
      <c r="T9" s="593"/>
      <c r="U9" s="593"/>
      <c r="V9" s="593"/>
      <c r="W9" s="593"/>
      <c r="X9" s="593"/>
      <c r="Y9" s="593"/>
      <c r="Z9" s="593"/>
      <c r="AA9" s="593"/>
      <c r="AB9" s="593"/>
      <c r="AC9" s="593"/>
      <c r="AD9" s="593"/>
      <c r="AE9" s="593"/>
      <c r="AF9" s="340"/>
      <c r="AG9" s="374"/>
      <c r="AH9" s="418"/>
      <c r="AI9" s="419"/>
      <c r="AJ9" s="13"/>
      <c r="AK9" s="6"/>
      <c r="AL9" s="6"/>
      <c r="AM9" s="6"/>
      <c r="AN9" s="6"/>
      <c r="AO9" s="6"/>
      <c r="AP9" s="6"/>
      <c r="AQ9" s="344" t="s">
        <v>127</v>
      </c>
      <c r="AR9" s="6"/>
      <c r="AS9" s="29"/>
      <c r="AT9" s="29"/>
      <c r="AU9" s="29"/>
      <c r="AV9" s="29"/>
      <c r="AW9" s="6"/>
      <c r="AX9" s="6"/>
      <c r="AY9" s="6"/>
      <c r="AZ9" s="6"/>
      <c r="BA9" s="6"/>
      <c r="BB9" s="6"/>
      <c r="BC9" s="6"/>
      <c r="BD9" s="6"/>
      <c r="BE9" s="6"/>
      <c r="BF9" s="6"/>
      <c r="BG9" s="6"/>
      <c r="CU9" s="183"/>
      <c r="CV9" s="183"/>
      <c r="CW9" s="183"/>
      <c r="CX9" s="183"/>
      <c r="CY9" s="183"/>
      <c r="CZ9" s="183"/>
      <c r="DA9" s="183"/>
      <c r="DB9" s="183"/>
      <c r="DC9" s="421"/>
      <c r="DD9" s="421"/>
      <c r="DE9" s="421"/>
      <c r="DF9" s="421"/>
      <c r="DG9" s="421"/>
      <c r="DH9" s="421"/>
      <c r="DI9" s="421"/>
      <c r="DJ9" s="421"/>
      <c r="DK9" s="421"/>
      <c r="DL9" s="421"/>
      <c r="DM9" s="421"/>
      <c r="DN9" s="421"/>
      <c r="DO9" s="421"/>
      <c r="DP9" s="163"/>
      <c r="DQ9" s="163"/>
      <c r="DR9" s="163"/>
      <c r="DS9" s="163"/>
      <c r="DT9" s="163"/>
      <c r="DU9" s="163"/>
      <c r="DV9" s="163"/>
      <c r="DW9" s="163"/>
      <c r="DX9" s="163"/>
      <c r="DY9" s="163"/>
      <c r="DZ9" s="163"/>
      <c r="EA9" s="163"/>
      <c r="EB9" s="163"/>
      <c r="EC9" s="163"/>
      <c r="ED9" s="164"/>
      <c r="EE9" s="164"/>
      <c r="EF9" s="164"/>
      <c r="EG9" s="164"/>
      <c r="EH9" s="164"/>
      <c r="EI9" s="164"/>
      <c r="EJ9" s="164"/>
      <c r="EK9" s="164"/>
      <c r="EL9" s="164"/>
      <c r="EM9" s="164"/>
      <c r="EN9" s="164"/>
      <c r="EO9" s="164"/>
      <c r="EP9" s="164"/>
      <c r="EQ9" s="164"/>
      <c r="ER9" s="164"/>
      <c r="ES9" s="164"/>
      <c r="ET9" s="164"/>
      <c r="EU9" s="164"/>
      <c r="EV9" s="164"/>
      <c r="EW9" s="164"/>
      <c r="EX9" s="164"/>
      <c r="EY9" s="164"/>
      <c r="EZ9" s="164"/>
      <c r="FA9" s="164"/>
      <c r="FB9" s="164"/>
      <c r="FC9" s="164"/>
      <c r="FD9" s="164"/>
      <c r="FE9" s="164"/>
      <c r="FF9" s="164"/>
      <c r="FG9" s="164"/>
      <c r="FH9" s="164"/>
      <c r="FI9" s="164"/>
    </row>
    <row r="10" spans="2:165" ht="18.75">
      <c r="B10" s="6"/>
      <c r="C10" s="35" t="s">
        <v>59</v>
      </c>
      <c r="D10" s="587" t="s">
        <v>34</v>
      </c>
      <c r="E10" s="588"/>
      <c r="F10" s="588"/>
      <c r="G10" s="588"/>
      <c r="H10" s="588"/>
      <c r="I10" s="588"/>
      <c r="J10" s="588"/>
      <c r="K10" s="588"/>
      <c r="L10" s="588"/>
      <c r="M10" s="588"/>
      <c r="N10" s="588"/>
      <c r="O10" s="588"/>
      <c r="P10" s="588"/>
      <c r="Q10" s="588"/>
      <c r="R10" s="589"/>
      <c r="S10" s="590">
        <f>'עמוד 1'!S10:AE10</f>
        <v>0</v>
      </c>
      <c r="T10" s="591"/>
      <c r="U10" s="591"/>
      <c r="V10" s="591"/>
      <c r="W10" s="591"/>
      <c r="X10" s="591"/>
      <c r="Y10" s="591"/>
      <c r="Z10" s="591"/>
      <c r="AA10" s="591"/>
      <c r="AB10" s="591"/>
      <c r="AC10" s="591"/>
      <c r="AD10" s="591"/>
      <c r="AE10" s="592"/>
      <c r="AF10" s="340" t="s">
        <v>47</v>
      </c>
      <c r="AG10" s="374">
        <f>IF(ISBLANK(S10),0,1)</f>
        <v>1</v>
      </c>
      <c r="AH10" s="378"/>
      <c r="AI10" s="378"/>
      <c r="AJ10" s="14"/>
      <c r="AK10" s="6"/>
      <c r="AL10" s="6"/>
      <c r="AM10" s="6"/>
      <c r="AN10" s="6"/>
      <c r="AO10" s="6"/>
      <c r="AP10" s="6"/>
      <c r="AQ10" s="343" t="s">
        <v>138</v>
      </c>
      <c r="AR10" s="6"/>
      <c r="AS10" s="29"/>
      <c r="AT10" s="29"/>
      <c r="AU10" s="29"/>
      <c r="AV10" s="29"/>
      <c r="AW10" s="6"/>
      <c r="AX10" s="6"/>
      <c r="AY10" s="6"/>
      <c r="AZ10" s="6"/>
      <c r="BA10" s="6"/>
      <c r="BB10" s="6"/>
      <c r="BC10" s="6"/>
      <c r="BD10" s="6"/>
      <c r="BE10" s="6"/>
      <c r="BF10" s="6"/>
      <c r="BG10" s="6"/>
      <c r="CU10" s="183"/>
      <c r="CV10" s="183"/>
      <c r="CW10" s="183"/>
      <c r="CX10" s="183"/>
      <c r="CY10" s="183"/>
      <c r="CZ10" s="183"/>
      <c r="DA10" s="183"/>
      <c r="DB10" s="183"/>
      <c r="DC10" s="421"/>
      <c r="DD10" s="421"/>
      <c r="DE10" s="421"/>
      <c r="DF10" s="421"/>
      <c r="DG10" s="421"/>
      <c r="DH10" s="421"/>
      <c r="DI10" s="421"/>
      <c r="DJ10" s="421"/>
      <c r="DK10" s="421"/>
      <c r="DL10" s="421"/>
      <c r="DM10" s="421"/>
      <c r="DN10" s="421"/>
      <c r="DO10" s="421"/>
      <c r="DP10" s="163"/>
      <c r="DQ10" s="163"/>
      <c r="DR10" s="163"/>
      <c r="DS10" s="163"/>
      <c r="DT10" s="163"/>
      <c r="DU10" s="163"/>
      <c r="DV10" s="163"/>
      <c r="DW10" s="163"/>
      <c r="DX10" s="163"/>
      <c r="DY10" s="163"/>
      <c r="DZ10" s="163"/>
      <c r="EA10" s="163"/>
      <c r="EB10" s="163"/>
      <c r="EC10" s="163"/>
      <c r="ED10" s="164"/>
      <c r="EE10" s="164"/>
      <c r="EF10" s="164"/>
      <c r="EG10" s="164"/>
      <c r="EH10" s="164"/>
      <c r="EI10" s="164"/>
      <c r="EJ10" s="164"/>
      <c r="EK10" s="164"/>
      <c r="EL10" s="164"/>
      <c r="EM10" s="164"/>
      <c r="EN10" s="164"/>
      <c r="EO10" s="164"/>
      <c r="EP10" s="164"/>
      <c r="EQ10" s="164"/>
      <c r="ER10" s="164"/>
      <c r="ES10" s="164"/>
      <c r="ET10" s="164"/>
      <c r="EU10" s="164"/>
      <c r="EV10" s="164"/>
      <c r="EW10" s="164"/>
      <c r="EX10" s="164"/>
      <c r="EY10" s="164"/>
      <c r="EZ10" s="164"/>
      <c r="FA10" s="164"/>
      <c r="FB10" s="164"/>
      <c r="FC10" s="164"/>
      <c r="FD10" s="164"/>
      <c r="FE10" s="164"/>
      <c r="FF10" s="164"/>
      <c r="FG10" s="164"/>
      <c r="FH10" s="164"/>
      <c r="FI10" s="164"/>
    </row>
    <row r="11" spans="2:165" ht="7.5" customHeight="1">
      <c r="B11" s="6"/>
      <c r="C11" s="35"/>
      <c r="D11" s="244"/>
      <c r="E11" s="244"/>
      <c r="F11" s="244"/>
      <c r="G11" s="244"/>
      <c r="H11" s="244"/>
      <c r="I11" s="244"/>
      <c r="J11" s="244"/>
      <c r="K11" s="244"/>
      <c r="L11" s="244"/>
      <c r="M11" s="244"/>
      <c r="N11" s="244"/>
      <c r="O11" s="244"/>
      <c r="P11" s="244"/>
      <c r="Q11" s="244"/>
      <c r="R11" s="244"/>
      <c r="S11" s="593"/>
      <c r="T11" s="593"/>
      <c r="U11" s="593"/>
      <c r="V11" s="593"/>
      <c r="W11" s="593"/>
      <c r="X11" s="593"/>
      <c r="Y11" s="593"/>
      <c r="Z11" s="593"/>
      <c r="AA11" s="593"/>
      <c r="AB11" s="593"/>
      <c r="AC11" s="593"/>
      <c r="AD11" s="593"/>
      <c r="AE11" s="593"/>
      <c r="AF11" s="340"/>
      <c r="AG11" s="374"/>
      <c r="AH11" s="418"/>
      <c r="AI11" s="419"/>
      <c r="AJ11" s="13"/>
      <c r="AK11" s="6"/>
      <c r="AL11" s="6"/>
      <c r="AM11" s="6"/>
      <c r="AN11" s="6"/>
      <c r="AO11" s="6"/>
      <c r="AP11" s="6"/>
      <c r="AQ11" s="343" t="s">
        <v>139</v>
      </c>
      <c r="AR11" s="6"/>
      <c r="AS11" s="29"/>
      <c r="AT11" s="29"/>
      <c r="AU11" s="29"/>
      <c r="AV11" s="29"/>
      <c r="AW11" s="6"/>
      <c r="AX11" s="6"/>
      <c r="AY11" s="6"/>
      <c r="AZ11" s="6"/>
      <c r="BA11" s="6"/>
      <c r="BB11" s="6"/>
      <c r="BC11" s="6"/>
      <c r="BD11" s="6"/>
      <c r="BE11" s="6"/>
      <c r="BF11" s="6"/>
      <c r="BG11" s="6"/>
      <c r="CU11" s="183"/>
      <c r="CV11" s="183"/>
      <c r="CW11" s="183"/>
      <c r="CX11" s="183"/>
      <c r="CY11" s="183"/>
      <c r="CZ11" s="183"/>
      <c r="DA11" s="183"/>
      <c r="DB11" s="183"/>
      <c r="DC11" s="421"/>
      <c r="DD11" s="421"/>
      <c r="DE11" s="421"/>
      <c r="DF11" s="421"/>
      <c r="DG11" s="421"/>
      <c r="DH11" s="421"/>
      <c r="DI11" s="421"/>
      <c r="DJ11" s="421"/>
      <c r="DK11" s="421"/>
      <c r="DL11" s="421"/>
      <c r="DM11" s="421"/>
      <c r="DN11" s="421"/>
      <c r="DO11" s="421"/>
      <c r="DP11" s="163"/>
      <c r="DQ11" s="163"/>
      <c r="DR11" s="163"/>
      <c r="DS11" s="163"/>
      <c r="DT11" s="163"/>
      <c r="DU11" s="163"/>
      <c r="DV11" s="163"/>
      <c r="DW11" s="163"/>
      <c r="DX11" s="163"/>
      <c r="DY11" s="163"/>
      <c r="DZ11" s="163"/>
      <c r="EA11" s="163"/>
      <c r="EB11" s="163"/>
      <c r="EC11" s="163"/>
      <c r="ED11" s="164"/>
      <c r="EE11" s="164"/>
      <c r="EF11" s="164"/>
      <c r="EG11" s="164"/>
      <c r="EH11" s="164"/>
      <c r="EI11" s="164"/>
      <c r="EJ11" s="164"/>
      <c r="EK11" s="164"/>
      <c r="EL11" s="164"/>
      <c r="EM11" s="164"/>
      <c r="EN11" s="164"/>
      <c r="EO11" s="164"/>
      <c r="EP11" s="164"/>
      <c r="EQ11" s="164"/>
      <c r="ER11" s="164"/>
      <c r="ES11" s="164"/>
      <c r="ET11" s="164"/>
      <c r="EU11" s="164"/>
      <c r="EV11" s="164"/>
      <c r="EW11" s="164"/>
      <c r="EX11" s="164"/>
      <c r="EY11" s="164"/>
      <c r="EZ11" s="164"/>
      <c r="FA11" s="164"/>
      <c r="FB11" s="164"/>
      <c r="FC11" s="164"/>
      <c r="FD11" s="164"/>
      <c r="FE11" s="164"/>
      <c r="FF11" s="164"/>
      <c r="FG11" s="164"/>
      <c r="FH11" s="164"/>
      <c r="FI11" s="164"/>
    </row>
    <row r="12" spans="2:165" ht="18.75">
      <c r="B12" s="6"/>
      <c r="C12" s="35" t="s">
        <v>60</v>
      </c>
      <c r="D12" s="587" t="s">
        <v>169</v>
      </c>
      <c r="E12" s="588"/>
      <c r="F12" s="588"/>
      <c r="G12" s="588"/>
      <c r="H12" s="588"/>
      <c r="I12" s="588"/>
      <c r="J12" s="588"/>
      <c r="K12" s="588"/>
      <c r="L12" s="588"/>
      <c r="M12" s="588"/>
      <c r="N12" s="588"/>
      <c r="O12" s="588"/>
      <c r="P12" s="588"/>
      <c r="Q12" s="588"/>
      <c r="R12" s="589"/>
      <c r="S12" s="590">
        <f>'עמוד 1'!S12:AE12</f>
        <v>0</v>
      </c>
      <c r="T12" s="591"/>
      <c r="U12" s="591"/>
      <c r="V12" s="591"/>
      <c r="W12" s="591"/>
      <c r="X12" s="591"/>
      <c r="Y12" s="591"/>
      <c r="Z12" s="591"/>
      <c r="AA12" s="591"/>
      <c r="AB12" s="591"/>
      <c r="AC12" s="591"/>
      <c r="AD12" s="591"/>
      <c r="AE12" s="592"/>
      <c r="AF12" s="340" t="s">
        <v>47</v>
      </c>
      <c r="AG12" s="374">
        <f>IF(ISBLANK(S12),0,1)</f>
        <v>1</v>
      </c>
      <c r="AH12" s="378"/>
      <c r="AI12" s="378"/>
      <c r="AJ12" s="14"/>
      <c r="AK12" s="6"/>
      <c r="AL12" s="6"/>
      <c r="AM12" s="6"/>
      <c r="AN12" s="6"/>
      <c r="AO12" s="6"/>
      <c r="AP12" s="6"/>
      <c r="AQ12" s="343" t="s">
        <v>128</v>
      </c>
      <c r="AR12" s="6"/>
      <c r="AS12" s="29"/>
      <c r="AT12" s="29"/>
      <c r="AU12" s="29"/>
      <c r="AV12" s="29"/>
      <c r="AW12" s="6"/>
      <c r="AX12" s="6"/>
      <c r="AY12" s="6"/>
      <c r="AZ12" s="6"/>
      <c r="BA12" s="6"/>
      <c r="BB12" s="6"/>
      <c r="BC12" s="6"/>
      <c r="BD12" s="6"/>
      <c r="BE12" s="6"/>
      <c r="BF12" s="6"/>
      <c r="BG12" s="6"/>
      <c r="CU12" s="183"/>
      <c r="CV12" s="183"/>
      <c r="CW12" s="183"/>
      <c r="CX12" s="183"/>
      <c r="CY12" s="183"/>
      <c r="CZ12" s="183"/>
      <c r="DA12" s="183"/>
      <c r="DB12" s="183"/>
      <c r="DC12" s="421"/>
      <c r="DD12" s="421"/>
      <c r="DE12" s="421"/>
      <c r="DF12" s="421"/>
      <c r="DG12" s="421"/>
      <c r="DH12" s="421"/>
      <c r="DI12" s="421"/>
      <c r="DJ12" s="421"/>
      <c r="DK12" s="421"/>
      <c r="DL12" s="421"/>
      <c r="DM12" s="421"/>
      <c r="DN12" s="421"/>
      <c r="DO12" s="421"/>
      <c r="DP12" s="163"/>
      <c r="DQ12" s="163"/>
      <c r="DR12" s="163"/>
      <c r="DS12" s="163"/>
      <c r="DT12" s="163"/>
      <c r="DU12" s="163"/>
      <c r="DV12" s="163"/>
      <c r="DW12" s="163"/>
      <c r="DX12" s="163"/>
      <c r="DY12" s="163"/>
      <c r="DZ12" s="163"/>
      <c r="EA12" s="163"/>
      <c r="EB12" s="163"/>
      <c r="EC12" s="163"/>
      <c r="ED12" s="164"/>
      <c r="EE12" s="164"/>
      <c r="EF12" s="164"/>
      <c r="EG12" s="164"/>
      <c r="EH12" s="164"/>
      <c r="EI12" s="164"/>
      <c r="EJ12" s="164"/>
      <c r="EK12" s="164"/>
      <c r="EL12" s="164"/>
      <c r="EM12" s="164"/>
      <c r="EN12" s="164"/>
      <c r="EO12" s="164"/>
      <c r="EP12" s="164"/>
      <c r="EQ12" s="164"/>
      <c r="ER12" s="164"/>
      <c r="ES12" s="164"/>
      <c r="ET12" s="164"/>
      <c r="EU12" s="164"/>
      <c r="EV12" s="164"/>
      <c r="EW12" s="164"/>
      <c r="EX12" s="164"/>
      <c r="EY12" s="164"/>
      <c r="EZ12" s="164"/>
      <c r="FA12" s="164"/>
      <c r="FB12" s="164"/>
      <c r="FC12" s="164"/>
      <c r="FD12" s="164"/>
      <c r="FE12" s="164"/>
      <c r="FF12" s="164"/>
      <c r="FG12" s="164"/>
      <c r="FH12" s="164"/>
      <c r="FI12" s="164"/>
    </row>
    <row r="13" spans="2:165" ht="7.5" customHeight="1">
      <c r="B13" s="6"/>
      <c r="C13" s="35"/>
      <c r="D13" s="244"/>
      <c r="E13" s="244"/>
      <c r="F13" s="244"/>
      <c r="G13" s="244"/>
      <c r="H13" s="244"/>
      <c r="I13" s="244"/>
      <c r="J13" s="244"/>
      <c r="K13" s="244"/>
      <c r="L13" s="244"/>
      <c r="M13" s="244"/>
      <c r="N13" s="244"/>
      <c r="O13" s="244"/>
      <c r="P13" s="244"/>
      <c r="Q13" s="244"/>
      <c r="R13" s="244"/>
      <c r="S13" s="416"/>
      <c r="T13" s="416"/>
      <c r="U13" s="416"/>
      <c r="V13" s="416"/>
      <c r="W13" s="416"/>
      <c r="X13" s="416"/>
      <c r="Y13" s="416"/>
      <c r="Z13" s="416"/>
      <c r="AA13" s="416"/>
      <c r="AB13" s="416"/>
      <c r="AC13" s="416"/>
      <c r="AD13" s="416"/>
      <c r="AE13" s="416"/>
      <c r="AF13" s="340"/>
      <c r="AG13" s="374"/>
      <c r="AH13" s="418"/>
      <c r="AI13" s="419"/>
      <c r="AJ13" s="13"/>
      <c r="AK13" s="6"/>
      <c r="AL13" s="6"/>
      <c r="AM13" s="6"/>
      <c r="AN13" s="6"/>
      <c r="AO13" s="6"/>
      <c r="AP13" s="6"/>
      <c r="AQ13" s="343" t="s">
        <v>140</v>
      </c>
      <c r="AR13" s="6"/>
      <c r="AS13" s="29"/>
      <c r="AT13" s="29"/>
      <c r="AU13" s="29"/>
      <c r="AV13" s="29"/>
      <c r="AW13" s="6"/>
      <c r="AX13" s="6"/>
      <c r="AY13" s="6"/>
      <c r="AZ13" s="6"/>
      <c r="BA13" s="6"/>
      <c r="BB13" s="6"/>
      <c r="BC13" s="6"/>
      <c r="BD13" s="6"/>
      <c r="BE13" s="6"/>
      <c r="BF13" s="6"/>
      <c r="BG13" s="6"/>
      <c r="CU13" s="183"/>
      <c r="CV13" s="183"/>
      <c r="CW13" s="183"/>
      <c r="CX13" s="183"/>
      <c r="CY13" s="183"/>
      <c r="CZ13" s="183"/>
      <c r="DA13" s="183"/>
      <c r="DB13" s="183"/>
      <c r="DC13" s="421"/>
      <c r="DD13" s="421"/>
      <c r="DE13" s="421"/>
      <c r="DF13" s="421"/>
      <c r="DG13" s="421"/>
      <c r="DH13" s="421"/>
      <c r="DI13" s="421"/>
      <c r="DJ13" s="421"/>
      <c r="DK13" s="421"/>
      <c r="DL13" s="421"/>
      <c r="DM13" s="421"/>
      <c r="DN13" s="421"/>
      <c r="DO13" s="421"/>
      <c r="DP13" s="163"/>
      <c r="DQ13" s="163"/>
      <c r="DR13" s="163"/>
      <c r="DS13" s="163"/>
      <c r="DT13" s="163"/>
      <c r="DU13" s="163"/>
      <c r="DV13" s="163"/>
      <c r="DW13" s="163"/>
      <c r="DX13" s="163"/>
      <c r="DY13" s="163"/>
      <c r="DZ13" s="163"/>
      <c r="EA13" s="163"/>
      <c r="EB13" s="163"/>
      <c r="EC13" s="163"/>
      <c r="ED13" s="164"/>
      <c r="EE13" s="164"/>
      <c r="EF13" s="164"/>
      <c r="EG13" s="164"/>
      <c r="EH13" s="164"/>
      <c r="EI13" s="164"/>
      <c r="EJ13" s="164"/>
      <c r="EK13" s="164"/>
      <c r="EL13" s="164"/>
      <c r="EM13" s="164"/>
      <c r="EN13" s="164"/>
      <c r="EO13" s="164"/>
      <c r="EP13" s="164"/>
      <c r="EQ13" s="164"/>
      <c r="ER13" s="164"/>
      <c r="ES13" s="164"/>
      <c r="ET13" s="164"/>
      <c r="EU13" s="164"/>
      <c r="EV13" s="164"/>
      <c r="EW13" s="164"/>
      <c r="EX13" s="164"/>
      <c r="EY13" s="164"/>
      <c r="EZ13" s="164"/>
      <c r="FA13" s="164"/>
      <c r="FB13" s="164"/>
      <c r="FC13" s="164"/>
      <c r="FD13" s="164"/>
      <c r="FE13" s="164"/>
      <c r="FF13" s="164"/>
      <c r="FG13" s="164"/>
      <c r="FH13" s="164"/>
      <c r="FI13" s="164"/>
    </row>
    <row r="14" spans="2:165" ht="18.75">
      <c r="B14" s="6"/>
      <c r="C14" s="35" t="s">
        <v>61</v>
      </c>
      <c r="D14" s="587" t="s">
        <v>170</v>
      </c>
      <c r="E14" s="588"/>
      <c r="F14" s="588"/>
      <c r="G14" s="588"/>
      <c r="H14" s="588"/>
      <c r="I14" s="588"/>
      <c r="J14" s="588"/>
      <c r="K14" s="588"/>
      <c r="L14" s="588"/>
      <c r="M14" s="588"/>
      <c r="N14" s="588"/>
      <c r="O14" s="588"/>
      <c r="P14" s="588"/>
      <c r="Q14" s="588"/>
      <c r="R14" s="589"/>
      <c r="S14" s="1140">
        <f>'עמוד 1'!S14:AE14</f>
        <v>0</v>
      </c>
      <c r="T14" s="1141"/>
      <c r="U14" s="1141"/>
      <c r="V14" s="1141"/>
      <c r="W14" s="1141"/>
      <c r="X14" s="1141"/>
      <c r="Y14" s="1141"/>
      <c r="Z14" s="1141"/>
      <c r="AA14" s="1141"/>
      <c r="AB14" s="1141"/>
      <c r="AC14" s="1141"/>
      <c r="AD14" s="1141"/>
      <c r="AE14" s="1142"/>
      <c r="AF14" s="340" t="s">
        <v>47</v>
      </c>
      <c r="AG14" s="374">
        <f>IF(ISBLANK(S14),0,1)</f>
        <v>1</v>
      </c>
      <c r="AH14" s="378"/>
      <c r="AI14" s="378"/>
      <c r="AJ14" s="14"/>
      <c r="AK14" s="6"/>
      <c r="AL14" s="6"/>
      <c r="AM14" s="6"/>
      <c r="AN14" s="6"/>
      <c r="AO14" s="6"/>
      <c r="AP14" s="6"/>
      <c r="AQ14" s="343" t="s">
        <v>129</v>
      </c>
      <c r="AR14" s="6"/>
      <c r="AS14" s="29"/>
      <c r="AT14" s="29"/>
      <c r="AU14" s="29"/>
      <c r="AV14" s="29"/>
      <c r="AW14" s="6"/>
      <c r="AX14" s="6"/>
      <c r="AY14" s="6"/>
      <c r="AZ14" s="6"/>
      <c r="BA14" s="6"/>
      <c r="BB14" s="6"/>
      <c r="BC14" s="6"/>
      <c r="BD14" s="6"/>
      <c r="BE14" s="6"/>
      <c r="BF14" s="6"/>
      <c r="BG14" s="6"/>
      <c r="CU14" s="183"/>
      <c r="CV14" s="183"/>
      <c r="CW14" s="183"/>
      <c r="CX14" s="183"/>
      <c r="CY14" s="183"/>
      <c r="CZ14" s="183"/>
      <c r="DA14" s="183"/>
      <c r="DB14" s="183"/>
      <c r="DC14" s="421"/>
      <c r="DD14" s="421"/>
      <c r="DE14" s="421"/>
      <c r="DF14" s="421"/>
      <c r="DG14" s="421"/>
      <c r="DH14" s="421"/>
      <c r="DI14" s="421"/>
      <c r="DJ14" s="421"/>
      <c r="DK14" s="421"/>
      <c r="DL14" s="421"/>
      <c r="DM14" s="421"/>
      <c r="DN14" s="421"/>
      <c r="DO14" s="421"/>
      <c r="DP14" s="163"/>
      <c r="DQ14" s="163"/>
      <c r="DR14" s="163"/>
      <c r="DS14" s="163"/>
      <c r="DT14" s="163"/>
      <c r="DU14" s="163"/>
      <c r="DV14" s="163"/>
      <c r="DW14" s="163"/>
      <c r="DX14" s="163"/>
      <c r="DY14" s="163"/>
      <c r="DZ14" s="163"/>
      <c r="EA14" s="163"/>
      <c r="EB14" s="163"/>
      <c r="EC14" s="163"/>
      <c r="ED14" s="164"/>
      <c r="EE14" s="164"/>
      <c r="EF14" s="164"/>
      <c r="EG14" s="164"/>
      <c r="EH14" s="164"/>
      <c r="EI14" s="164"/>
      <c r="EJ14" s="164"/>
      <c r="EK14" s="164"/>
      <c r="EL14" s="164"/>
      <c r="EM14" s="164"/>
      <c r="EN14" s="164"/>
      <c r="EO14" s="164"/>
      <c r="EP14" s="164"/>
      <c r="EQ14" s="164"/>
      <c r="ER14" s="164"/>
      <c r="ES14" s="164"/>
      <c r="ET14" s="164"/>
      <c r="EU14" s="164"/>
      <c r="EV14" s="164"/>
      <c r="EW14" s="164"/>
      <c r="EX14" s="164"/>
      <c r="EY14" s="164"/>
      <c r="EZ14" s="164"/>
      <c r="FA14" s="164"/>
      <c r="FB14" s="164"/>
      <c r="FC14" s="164"/>
      <c r="FD14" s="164"/>
      <c r="FE14" s="164"/>
      <c r="FF14" s="164"/>
      <c r="FG14" s="164"/>
      <c r="FH14" s="164"/>
      <c r="FI14" s="164"/>
    </row>
    <row r="15" spans="2:165" ht="7.5" customHeight="1">
      <c r="B15" s="6"/>
      <c r="C15" s="35"/>
      <c r="D15" s="244"/>
      <c r="E15" s="244"/>
      <c r="F15" s="244"/>
      <c r="G15" s="244"/>
      <c r="H15" s="244"/>
      <c r="I15" s="244"/>
      <c r="J15" s="244"/>
      <c r="K15" s="244"/>
      <c r="L15" s="244"/>
      <c r="M15" s="244"/>
      <c r="N15" s="244"/>
      <c r="O15" s="244"/>
      <c r="P15" s="244"/>
      <c r="Q15" s="244"/>
      <c r="R15" s="244"/>
      <c r="S15" s="593"/>
      <c r="T15" s="593"/>
      <c r="U15" s="593"/>
      <c r="V15" s="593"/>
      <c r="W15" s="593"/>
      <c r="X15" s="593"/>
      <c r="Y15" s="593"/>
      <c r="Z15" s="593"/>
      <c r="AA15" s="593"/>
      <c r="AB15" s="593"/>
      <c r="AC15" s="593"/>
      <c r="AD15" s="593"/>
      <c r="AE15" s="593"/>
      <c r="AF15" s="340"/>
      <c r="AG15" s="374"/>
      <c r="AH15" s="418"/>
      <c r="AI15" s="419"/>
      <c r="AJ15" s="13"/>
      <c r="AK15" s="6"/>
      <c r="AL15" s="6"/>
      <c r="AM15" s="6"/>
      <c r="AN15" s="6"/>
      <c r="AO15" s="6"/>
      <c r="AP15" s="6"/>
      <c r="AQ15" s="343" t="s">
        <v>141</v>
      </c>
      <c r="AR15" s="6"/>
      <c r="AS15" s="29"/>
      <c r="AT15" s="29"/>
      <c r="AU15" s="29"/>
      <c r="AV15" s="29"/>
      <c r="AW15" s="6"/>
      <c r="AX15" s="6"/>
      <c r="AY15" s="6"/>
      <c r="AZ15" s="6"/>
      <c r="BA15" s="6"/>
      <c r="BB15" s="6"/>
      <c r="BC15" s="6"/>
      <c r="BD15" s="6"/>
      <c r="BE15" s="6"/>
      <c r="BF15" s="6"/>
      <c r="BG15" s="6"/>
      <c r="CU15" s="183"/>
      <c r="CV15" s="183"/>
      <c r="CW15" s="183"/>
      <c r="CX15" s="183"/>
      <c r="CY15" s="183"/>
      <c r="CZ15" s="183"/>
      <c r="DA15" s="183"/>
      <c r="DB15" s="183"/>
      <c r="DC15" s="421"/>
      <c r="DD15" s="421"/>
      <c r="DE15" s="421"/>
      <c r="DF15" s="421"/>
      <c r="DG15" s="421"/>
      <c r="DH15" s="421"/>
      <c r="DI15" s="421"/>
      <c r="DJ15" s="421"/>
      <c r="DK15" s="421"/>
      <c r="DL15" s="421"/>
      <c r="DM15" s="421"/>
      <c r="DN15" s="421"/>
      <c r="DO15" s="421"/>
      <c r="DP15" s="163"/>
      <c r="DQ15" s="163"/>
      <c r="DR15" s="163"/>
      <c r="DS15" s="163"/>
      <c r="DT15" s="163"/>
      <c r="DU15" s="163"/>
      <c r="DV15" s="163"/>
      <c r="DW15" s="163"/>
      <c r="DX15" s="163"/>
      <c r="DY15" s="163"/>
      <c r="DZ15" s="163"/>
      <c r="EA15" s="163"/>
      <c r="EB15" s="163"/>
      <c r="EC15" s="163"/>
      <c r="ED15" s="164"/>
      <c r="EE15" s="164"/>
      <c r="EF15" s="164"/>
      <c r="EG15" s="164"/>
      <c r="EH15" s="164"/>
      <c r="EI15" s="164"/>
      <c r="EJ15" s="164"/>
      <c r="EK15" s="164"/>
      <c r="EL15" s="164"/>
      <c r="EM15" s="164"/>
      <c r="EN15" s="164"/>
      <c r="EO15" s="164"/>
      <c r="EP15" s="164"/>
      <c r="EQ15" s="164"/>
      <c r="ER15" s="164"/>
      <c r="ES15" s="164"/>
      <c r="ET15" s="164"/>
      <c r="EU15" s="164"/>
      <c r="EV15" s="164"/>
      <c r="EW15" s="164"/>
      <c r="EX15" s="164"/>
      <c r="EY15" s="164"/>
      <c r="EZ15" s="164"/>
      <c r="FA15" s="164"/>
      <c r="FB15" s="164"/>
      <c r="FC15" s="164"/>
      <c r="FD15" s="164"/>
      <c r="FE15" s="164"/>
      <c r="FF15" s="164"/>
      <c r="FG15" s="164"/>
      <c r="FH15" s="164"/>
      <c r="FI15" s="164"/>
    </row>
    <row r="16" spans="2:165" ht="18.75">
      <c r="B16" s="6"/>
      <c r="C16" s="35" t="s">
        <v>62</v>
      </c>
      <c r="D16" s="587" t="s">
        <v>171</v>
      </c>
      <c r="E16" s="588"/>
      <c r="F16" s="588"/>
      <c r="G16" s="588"/>
      <c r="H16" s="588"/>
      <c r="I16" s="588"/>
      <c r="J16" s="588"/>
      <c r="K16" s="588"/>
      <c r="L16" s="588"/>
      <c r="M16" s="588"/>
      <c r="N16" s="588"/>
      <c r="O16" s="588"/>
      <c r="P16" s="588"/>
      <c r="Q16" s="588"/>
      <c r="R16" s="589"/>
      <c r="S16" s="590">
        <f>'עמוד 1'!S16:AE16</f>
        <v>0</v>
      </c>
      <c r="T16" s="591"/>
      <c r="U16" s="591"/>
      <c r="V16" s="591"/>
      <c r="W16" s="591"/>
      <c r="X16" s="591"/>
      <c r="Y16" s="591"/>
      <c r="Z16" s="591"/>
      <c r="AA16" s="591"/>
      <c r="AB16" s="591"/>
      <c r="AC16" s="591"/>
      <c r="AD16" s="591"/>
      <c r="AE16" s="592"/>
      <c r="AF16" s="340" t="s">
        <v>47</v>
      </c>
      <c r="AG16" s="374">
        <f>IF(ISBLANK(S16),0,1)</f>
        <v>1</v>
      </c>
      <c r="AH16" s="378"/>
      <c r="AI16" s="378"/>
      <c r="AJ16" s="14"/>
      <c r="AK16" s="6"/>
      <c r="AL16" s="6"/>
      <c r="AM16" s="6"/>
      <c r="AN16" s="6"/>
      <c r="AO16" s="6"/>
      <c r="AP16" s="6"/>
      <c r="AQ16" s="343" t="s">
        <v>130</v>
      </c>
      <c r="AR16" s="6"/>
      <c r="AS16" s="29"/>
      <c r="AT16" s="29"/>
      <c r="AU16" s="29"/>
      <c r="AV16" s="29"/>
      <c r="AW16" s="6"/>
      <c r="AX16" s="6"/>
      <c r="AY16" s="6"/>
      <c r="AZ16" s="6"/>
      <c r="BA16" s="6"/>
      <c r="BB16" s="6"/>
      <c r="BC16" s="6"/>
      <c r="BD16" s="6"/>
      <c r="BE16" s="6"/>
      <c r="BF16" s="6"/>
      <c r="BG16" s="6"/>
      <c r="CU16" s="183"/>
      <c r="CV16" s="183"/>
      <c r="CW16" s="183"/>
      <c r="CX16" s="183"/>
      <c r="CY16" s="183"/>
      <c r="CZ16" s="183"/>
      <c r="DA16" s="183"/>
      <c r="DB16" s="183"/>
      <c r="DC16" s="421"/>
      <c r="DD16" s="421"/>
      <c r="DE16" s="421"/>
      <c r="DF16" s="421"/>
      <c r="DG16" s="421"/>
      <c r="DH16" s="421"/>
      <c r="DI16" s="421"/>
      <c r="DJ16" s="421"/>
      <c r="DK16" s="421"/>
      <c r="DL16" s="421"/>
      <c r="DM16" s="421"/>
      <c r="DN16" s="421"/>
      <c r="DO16" s="421"/>
      <c r="DP16" s="163"/>
      <c r="DQ16" s="163"/>
      <c r="DR16" s="163"/>
      <c r="DS16" s="163"/>
      <c r="DT16" s="163"/>
      <c r="DU16" s="163"/>
      <c r="DV16" s="163"/>
      <c r="DW16" s="163"/>
      <c r="DX16" s="163"/>
      <c r="DY16" s="163"/>
      <c r="DZ16" s="163"/>
      <c r="EA16" s="163"/>
      <c r="EB16" s="163"/>
      <c r="EC16" s="163"/>
      <c r="ED16" s="164"/>
      <c r="EE16" s="164"/>
      <c r="EF16" s="164"/>
      <c r="EG16" s="164"/>
      <c r="EH16" s="164"/>
      <c r="EI16" s="164"/>
      <c r="EJ16" s="164"/>
      <c r="EK16" s="164"/>
      <c r="EL16" s="164"/>
      <c r="EM16" s="164"/>
      <c r="EN16" s="164"/>
      <c r="EO16" s="164"/>
      <c r="EP16" s="164"/>
      <c r="EQ16" s="164"/>
      <c r="ER16" s="164"/>
      <c r="ES16" s="164"/>
      <c r="ET16" s="164"/>
      <c r="EU16" s="164"/>
      <c r="EV16" s="164"/>
      <c r="EW16" s="164"/>
      <c r="EX16" s="164"/>
      <c r="EY16" s="164"/>
      <c r="EZ16" s="164"/>
      <c r="FA16" s="164"/>
      <c r="FB16" s="164"/>
      <c r="FC16" s="164"/>
      <c r="FD16" s="164"/>
      <c r="FE16" s="164"/>
      <c r="FF16" s="164"/>
      <c r="FG16" s="164"/>
      <c r="FH16" s="164"/>
      <c r="FI16" s="164"/>
    </row>
    <row r="17" spans="2:165" ht="7.5" customHeight="1">
      <c r="B17" s="6"/>
      <c r="C17" s="35"/>
      <c r="D17" s="248"/>
      <c r="E17" s="248"/>
      <c r="F17" s="248"/>
      <c r="G17" s="248"/>
      <c r="H17" s="248"/>
      <c r="I17" s="248"/>
      <c r="J17" s="248"/>
      <c r="K17" s="248"/>
      <c r="L17" s="248"/>
      <c r="M17" s="248"/>
      <c r="N17" s="248"/>
      <c r="O17" s="248"/>
      <c r="P17" s="248"/>
      <c r="Q17" s="248"/>
      <c r="R17" s="248"/>
      <c r="S17" s="593"/>
      <c r="T17" s="593"/>
      <c r="U17" s="593"/>
      <c r="V17" s="593"/>
      <c r="W17" s="593"/>
      <c r="X17" s="593"/>
      <c r="Y17" s="593"/>
      <c r="Z17" s="593"/>
      <c r="AA17" s="593"/>
      <c r="AB17" s="593"/>
      <c r="AC17" s="593"/>
      <c r="AD17" s="593"/>
      <c r="AE17" s="593"/>
      <c r="AF17" s="340"/>
      <c r="AG17" s="374"/>
      <c r="AH17" s="418"/>
      <c r="AI17" s="419"/>
      <c r="AJ17" s="13"/>
      <c r="AK17" s="6"/>
      <c r="AL17" s="6"/>
      <c r="AM17" s="6"/>
      <c r="AN17" s="6"/>
      <c r="AO17" s="6"/>
      <c r="AP17" s="6"/>
      <c r="AQ17" s="343" t="s">
        <v>131</v>
      </c>
      <c r="AR17" s="6"/>
      <c r="AS17" s="29"/>
      <c r="AT17" s="29"/>
      <c r="AU17" s="29"/>
      <c r="AV17" s="29"/>
      <c r="AW17" s="6"/>
      <c r="AX17" s="6"/>
      <c r="AY17" s="6"/>
      <c r="AZ17" s="6"/>
      <c r="BA17" s="6"/>
      <c r="BB17" s="6"/>
      <c r="BC17" s="6"/>
      <c r="BD17" s="6"/>
      <c r="BE17" s="6"/>
      <c r="BF17" s="6"/>
      <c r="BG17" s="6"/>
      <c r="CU17" s="183"/>
      <c r="CV17" s="183"/>
      <c r="CW17" s="183"/>
      <c r="CX17" s="183"/>
      <c r="CY17" s="183"/>
      <c r="CZ17" s="183"/>
      <c r="DA17" s="183"/>
      <c r="DB17" s="183"/>
      <c r="DC17" s="421"/>
      <c r="DD17" s="421"/>
      <c r="DE17" s="421"/>
      <c r="DF17" s="421"/>
      <c r="DG17" s="421"/>
      <c r="DH17" s="421"/>
      <c r="DI17" s="421"/>
      <c r="DJ17" s="421"/>
      <c r="DK17" s="421"/>
      <c r="DL17" s="421"/>
      <c r="DM17" s="421"/>
      <c r="DN17" s="421"/>
      <c r="DO17" s="421"/>
      <c r="DP17" s="163"/>
      <c r="DQ17" s="163"/>
      <c r="DR17" s="163"/>
      <c r="DS17" s="163"/>
      <c r="DT17" s="163"/>
      <c r="DU17" s="163"/>
      <c r="DV17" s="163"/>
      <c r="DW17" s="163"/>
      <c r="DX17" s="163"/>
      <c r="DY17" s="163"/>
      <c r="DZ17" s="163"/>
      <c r="EA17" s="163"/>
      <c r="EB17" s="163"/>
      <c r="EC17" s="163"/>
      <c r="ED17" s="164"/>
      <c r="EE17" s="164"/>
      <c r="EF17" s="164"/>
      <c r="EG17" s="164"/>
      <c r="EH17" s="164"/>
      <c r="EI17" s="164"/>
      <c r="EJ17" s="164"/>
      <c r="EK17" s="164"/>
      <c r="EL17" s="164"/>
      <c r="EM17" s="164"/>
      <c r="EN17" s="164"/>
      <c r="EO17" s="164"/>
      <c r="EP17" s="164"/>
      <c r="EQ17" s="164"/>
      <c r="ER17" s="164"/>
      <c r="ES17" s="164"/>
      <c r="ET17" s="164"/>
      <c r="EU17" s="164"/>
      <c r="EV17" s="164"/>
      <c r="EW17" s="164"/>
      <c r="EX17" s="164"/>
      <c r="EY17" s="164"/>
      <c r="EZ17" s="164"/>
      <c r="FA17" s="164"/>
      <c r="FB17" s="164"/>
      <c r="FC17" s="164"/>
      <c r="FD17" s="164"/>
      <c r="FE17" s="164"/>
      <c r="FF17" s="164"/>
      <c r="FG17" s="164"/>
      <c r="FH17" s="164"/>
      <c r="FI17" s="164"/>
    </row>
    <row r="18" spans="2:165" ht="18.75">
      <c r="B18" s="6"/>
      <c r="C18" s="35" t="s">
        <v>63</v>
      </c>
      <c r="D18" s="587" t="s">
        <v>172</v>
      </c>
      <c r="E18" s="588"/>
      <c r="F18" s="588"/>
      <c r="G18" s="588"/>
      <c r="H18" s="588"/>
      <c r="I18" s="588"/>
      <c r="J18" s="588"/>
      <c r="K18" s="588"/>
      <c r="L18" s="588"/>
      <c r="M18" s="588"/>
      <c r="N18" s="588"/>
      <c r="O18" s="588"/>
      <c r="P18" s="588"/>
      <c r="Q18" s="588"/>
      <c r="R18" s="589"/>
      <c r="S18" s="1140">
        <f>'עמוד 1'!S18:AE18</f>
        <v>0</v>
      </c>
      <c r="T18" s="1141"/>
      <c r="U18" s="1141"/>
      <c r="V18" s="1141"/>
      <c r="W18" s="1141"/>
      <c r="X18" s="1141"/>
      <c r="Y18" s="1141"/>
      <c r="Z18" s="1141"/>
      <c r="AA18" s="1141"/>
      <c r="AB18" s="1141"/>
      <c r="AC18" s="1141"/>
      <c r="AD18" s="1141"/>
      <c r="AE18" s="1142"/>
      <c r="AF18" s="340" t="s">
        <v>47</v>
      </c>
      <c r="AG18" s="374">
        <f>IF(ISBLANK(S18),0,1)</f>
        <v>1</v>
      </c>
      <c r="AH18" s="378"/>
      <c r="AI18" s="378"/>
      <c r="AJ18" s="14"/>
      <c r="AK18" s="6"/>
      <c r="AL18" s="6"/>
      <c r="AM18" s="6"/>
      <c r="AN18" s="6"/>
      <c r="AO18" s="6"/>
      <c r="AP18" s="6"/>
      <c r="AQ18" s="343" t="s">
        <v>132</v>
      </c>
      <c r="AR18" s="6"/>
      <c r="AS18" s="29"/>
      <c r="AT18" s="29"/>
      <c r="AU18" s="29"/>
      <c r="AV18" s="29"/>
      <c r="AW18" s="6"/>
      <c r="AX18" s="6"/>
      <c r="AY18" s="6"/>
      <c r="AZ18" s="6"/>
      <c r="BA18" s="6"/>
      <c r="BB18" s="6"/>
      <c r="BC18" s="6"/>
      <c r="BD18" s="6"/>
      <c r="BE18" s="6"/>
      <c r="BF18" s="6"/>
      <c r="BG18" s="6"/>
      <c r="CU18" s="183"/>
      <c r="CV18" s="183"/>
      <c r="CW18" s="183"/>
      <c r="CX18" s="183"/>
      <c r="CY18" s="183"/>
      <c r="CZ18" s="183"/>
      <c r="DA18" s="183"/>
      <c r="DB18" s="183"/>
      <c r="DC18" s="421"/>
      <c r="DD18" s="421"/>
      <c r="DE18" s="421"/>
      <c r="DF18" s="421"/>
      <c r="DG18" s="421"/>
      <c r="DH18" s="421"/>
      <c r="DI18" s="421"/>
      <c r="DJ18" s="421"/>
      <c r="DK18" s="421"/>
      <c r="DL18" s="421"/>
      <c r="DM18" s="421"/>
      <c r="DN18" s="421"/>
      <c r="DO18" s="421"/>
      <c r="DP18" s="163"/>
      <c r="DQ18" s="163"/>
      <c r="DR18" s="163"/>
      <c r="DS18" s="163"/>
      <c r="DT18" s="163"/>
      <c r="DU18" s="163"/>
      <c r="DV18" s="163"/>
      <c r="DW18" s="163"/>
      <c r="DX18" s="163"/>
      <c r="DY18" s="163"/>
      <c r="DZ18" s="163"/>
      <c r="EA18" s="163"/>
      <c r="EB18" s="163"/>
      <c r="EC18" s="163"/>
      <c r="ED18" s="164"/>
      <c r="EE18" s="164"/>
      <c r="EF18" s="164"/>
      <c r="EG18" s="164"/>
      <c r="EH18" s="164"/>
      <c r="EI18" s="164"/>
      <c r="EJ18" s="164"/>
      <c r="EK18" s="164"/>
      <c r="EL18" s="164"/>
      <c r="EM18" s="164"/>
      <c r="EN18" s="164"/>
      <c r="EO18" s="164"/>
      <c r="EP18" s="164"/>
      <c r="EQ18" s="164"/>
      <c r="ER18" s="164"/>
      <c r="ES18" s="164"/>
      <c r="ET18" s="164"/>
      <c r="EU18" s="164"/>
      <c r="EV18" s="164"/>
      <c r="EW18" s="164"/>
      <c r="EX18" s="164"/>
      <c r="EY18" s="164"/>
      <c r="EZ18" s="164"/>
      <c r="FA18" s="164"/>
      <c r="FB18" s="164"/>
      <c r="FC18" s="164"/>
      <c r="FD18" s="164"/>
      <c r="FE18" s="164"/>
      <c r="FF18" s="164"/>
      <c r="FG18" s="164"/>
      <c r="FH18" s="164"/>
      <c r="FI18" s="164"/>
    </row>
    <row r="19" spans="2:165" ht="7.5" customHeight="1">
      <c r="B19" s="6"/>
      <c r="C19" s="6"/>
      <c r="D19" s="244"/>
      <c r="E19" s="244"/>
      <c r="F19" s="244"/>
      <c r="G19" s="244"/>
      <c r="H19" s="244"/>
      <c r="I19" s="244"/>
      <c r="J19" s="244"/>
      <c r="K19" s="244"/>
      <c r="L19" s="244"/>
      <c r="M19" s="244"/>
      <c r="N19" s="244"/>
      <c r="O19" s="244"/>
      <c r="P19" s="244"/>
      <c r="Q19" s="244"/>
      <c r="R19" s="244"/>
      <c r="S19" s="249"/>
      <c r="T19" s="250"/>
      <c r="U19" s="250"/>
      <c r="V19" s="250"/>
      <c r="W19" s="250"/>
      <c r="X19" s="250"/>
      <c r="Y19" s="250"/>
      <c r="Z19" s="250"/>
      <c r="AA19" s="250"/>
      <c r="AB19" s="250"/>
      <c r="AC19" s="250"/>
      <c r="AD19" s="250"/>
      <c r="AE19" s="251"/>
      <c r="AF19" s="341"/>
      <c r="AG19" s="374"/>
      <c r="AH19" s="418"/>
      <c r="AI19" s="419"/>
      <c r="AJ19" s="252"/>
      <c r="AK19" s="252"/>
      <c r="AL19" s="6"/>
      <c r="AM19" s="6"/>
      <c r="AN19" s="6"/>
      <c r="AO19" s="6"/>
      <c r="AP19" s="6"/>
      <c r="AQ19" s="343" t="s">
        <v>133</v>
      </c>
      <c r="AR19" s="6"/>
      <c r="AS19" s="29"/>
      <c r="AT19" s="29"/>
      <c r="AU19" s="29"/>
      <c r="AV19" s="29"/>
      <c r="AW19" s="6"/>
      <c r="AX19" s="6"/>
      <c r="AY19" s="6"/>
      <c r="AZ19" s="6"/>
      <c r="BA19" s="6"/>
      <c r="BB19" s="6"/>
      <c r="BC19" s="6"/>
      <c r="BD19" s="6"/>
      <c r="BE19" s="6"/>
      <c r="BF19" s="6"/>
      <c r="BG19" s="6"/>
      <c r="CU19" s="183"/>
      <c r="CV19" s="183"/>
      <c r="CW19" s="183"/>
      <c r="CX19" s="183"/>
      <c r="CY19" s="183"/>
      <c r="CZ19" s="183"/>
      <c r="DA19" s="183"/>
      <c r="DB19" s="183"/>
      <c r="DC19" s="421"/>
      <c r="DD19" s="421"/>
      <c r="DE19" s="421"/>
      <c r="DF19" s="421"/>
      <c r="DG19" s="421"/>
      <c r="DH19" s="421"/>
      <c r="DI19" s="421"/>
      <c r="DJ19" s="421"/>
      <c r="DK19" s="421"/>
      <c r="DL19" s="421"/>
      <c r="DM19" s="421"/>
      <c r="DN19" s="421"/>
      <c r="DO19" s="421"/>
      <c r="DP19" s="163"/>
      <c r="DQ19" s="163"/>
      <c r="DR19" s="163"/>
      <c r="DS19" s="163"/>
      <c r="DT19" s="163"/>
      <c r="DU19" s="163"/>
      <c r="DV19" s="163"/>
      <c r="DW19" s="163"/>
      <c r="DX19" s="163"/>
      <c r="DY19" s="163"/>
      <c r="DZ19" s="163"/>
      <c r="EA19" s="163"/>
      <c r="EB19" s="163"/>
      <c r="EC19" s="163"/>
      <c r="ED19" s="164"/>
      <c r="EE19" s="164"/>
      <c r="EF19" s="164"/>
      <c r="EG19" s="164"/>
      <c r="EH19" s="164"/>
      <c r="EI19" s="164"/>
      <c r="EJ19" s="164"/>
      <c r="EK19" s="164"/>
      <c r="EL19" s="164"/>
      <c r="EM19" s="164"/>
      <c r="EN19" s="164"/>
      <c r="EO19" s="164"/>
      <c r="EP19" s="164"/>
      <c r="EQ19" s="164"/>
      <c r="ER19" s="164"/>
      <c r="ES19" s="164"/>
      <c r="ET19" s="164"/>
      <c r="EU19" s="164"/>
      <c r="EV19" s="164"/>
      <c r="EW19" s="164"/>
      <c r="EX19" s="164"/>
      <c r="EY19" s="164"/>
      <c r="EZ19" s="164"/>
      <c r="FA19" s="164"/>
      <c r="FB19" s="164"/>
      <c r="FC19" s="164"/>
      <c r="FD19" s="164"/>
      <c r="FE19" s="164"/>
      <c r="FF19" s="164"/>
      <c r="FG19" s="164"/>
      <c r="FH19" s="164"/>
      <c r="FI19" s="164"/>
    </row>
    <row r="20" spans="2:165" ht="18.75">
      <c r="B20" s="6"/>
      <c r="C20" s="35" t="s">
        <v>113</v>
      </c>
      <c r="D20" s="587" t="s">
        <v>173</v>
      </c>
      <c r="E20" s="588"/>
      <c r="F20" s="588"/>
      <c r="G20" s="588"/>
      <c r="H20" s="588"/>
      <c r="I20" s="588"/>
      <c r="J20" s="588"/>
      <c r="K20" s="588"/>
      <c r="L20" s="588"/>
      <c r="M20" s="588"/>
      <c r="N20" s="588"/>
      <c r="O20" s="588"/>
      <c r="P20" s="588"/>
      <c r="Q20" s="588"/>
      <c r="R20" s="589"/>
      <c r="S20" s="669">
        <f>'עמוד 1'!S20:AE20</f>
        <v>0</v>
      </c>
      <c r="T20" s="591"/>
      <c r="U20" s="591"/>
      <c r="V20" s="591"/>
      <c r="W20" s="591"/>
      <c r="X20" s="591"/>
      <c r="Y20" s="591"/>
      <c r="Z20" s="591"/>
      <c r="AA20" s="591"/>
      <c r="AB20" s="591"/>
      <c r="AC20" s="591"/>
      <c r="AD20" s="591"/>
      <c r="AE20" s="591"/>
      <c r="AF20" s="340" t="s">
        <v>47</v>
      </c>
      <c r="AG20" s="374"/>
      <c r="AH20" s="379"/>
      <c r="AI20" s="379"/>
      <c r="AJ20" s="15"/>
      <c r="AK20" s="15"/>
      <c r="AL20" s="6"/>
      <c r="AM20" s="6"/>
      <c r="AN20" s="6"/>
      <c r="AO20" s="6"/>
      <c r="AP20" s="6"/>
      <c r="AQ20" s="344" t="s">
        <v>142</v>
      </c>
      <c r="AR20" s="6"/>
      <c r="AS20" s="29"/>
      <c r="AT20" s="29"/>
      <c r="AU20" s="29"/>
      <c r="AV20" s="29"/>
      <c r="AW20" s="6"/>
      <c r="AX20" s="6"/>
      <c r="AY20" s="6"/>
      <c r="AZ20" s="6"/>
      <c r="BA20" s="6"/>
      <c r="BB20" s="6"/>
      <c r="BC20" s="6"/>
      <c r="BD20" s="6"/>
      <c r="BE20" s="6"/>
      <c r="BF20" s="6"/>
      <c r="BG20" s="6"/>
      <c r="CU20" s="183"/>
      <c r="CV20" s="183"/>
      <c r="CW20" s="183"/>
      <c r="CX20" s="183"/>
      <c r="CY20" s="183"/>
      <c r="CZ20" s="183"/>
      <c r="DA20" s="183"/>
      <c r="DB20" s="183"/>
      <c r="DC20" s="421"/>
      <c r="DD20" s="422"/>
      <c r="DE20" s="421"/>
      <c r="DF20" s="421"/>
      <c r="DG20" s="421"/>
      <c r="DH20" s="421"/>
      <c r="DI20" s="421"/>
      <c r="DJ20" s="421"/>
      <c r="DK20" s="421"/>
      <c r="DL20" s="421"/>
      <c r="DM20" s="421"/>
      <c r="DN20" s="421"/>
      <c r="DO20" s="421"/>
      <c r="DP20" s="163"/>
      <c r="DQ20" s="163"/>
      <c r="DR20" s="163"/>
      <c r="DS20" s="163"/>
      <c r="DT20" s="163"/>
      <c r="DU20" s="163"/>
      <c r="DV20" s="163"/>
      <c r="DW20" s="163"/>
      <c r="DX20" s="163"/>
      <c r="DY20" s="163"/>
      <c r="DZ20" s="163"/>
      <c r="EA20" s="163"/>
      <c r="EB20" s="163"/>
      <c r="EC20" s="163"/>
      <c r="ED20" s="164"/>
      <c r="EE20" s="164"/>
      <c r="EF20" s="164"/>
      <c r="EG20" s="164"/>
      <c r="EH20" s="164"/>
      <c r="EI20" s="164"/>
      <c r="EJ20" s="164"/>
      <c r="EK20" s="164"/>
      <c r="EL20" s="164"/>
      <c r="EM20" s="164"/>
      <c r="EN20" s="164"/>
      <c r="EO20" s="164"/>
      <c r="EP20" s="164"/>
      <c r="EQ20" s="164"/>
      <c r="ER20" s="164"/>
      <c r="ES20" s="164"/>
      <c r="ET20" s="164"/>
      <c r="EU20" s="164"/>
      <c r="EV20" s="164"/>
      <c r="EW20" s="164"/>
      <c r="EX20" s="164"/>
      <c r="EY20" s="164"/>
      <c r="EZ20" s="164"/>
      <c r="FA20" s="164"/>
      <c r="FB20" s="164"/>
      <c r="FC20" s="164"/>
      <c r="FD20" s="164"/>
      <c r="FE20" s="164"/>
      <c r="FF20" s="164"/>
      <c r="FG20" s="164"/>
      <c r="FH20" s="164"/>
      <c r="FI20" s="164"/>
    </row>
    <row r="21" spans="2:165" ht="9" customHeight="1">
      <c r="B21" s="6"/>
      <c r="C21" s="244"/>
      <c r="D21" s="244"/>
      <c r="E21" s="244"/>
      <c r="F21" s="244"/>
      <c r="G21" s="244"/>
      <c r="H21" s="244"/>
      <c r="I21" s="244"/>
      <c r="J21" s="244"/>
      <c r="K21" s="244"/>
      <c r="L21" s="244"/>
      <c r="M21" s="244"/>
      <c r="N21" s="244"/>
      <c r="O21" s="244"/>
      <c r="P21" s="244"/>
      <c r="Q21" s="244"/>
      <c r="R21" s="244"/>
      <c r="S21" s="244"/>
      <c r="T21" s="244"/>
      <c r="U21" s="244"/>
      <c r="V21" s="244"/>
      <c r="W21" s="244"/>
      <c r="X21" s="244"/>
      <c r="Y21" s="244"/>
      <c r="Z21" s="244"/>
      <c r="AA21" s="244"/>
      <c r="AB21" s="244"/>
      <c r="AC21" s="244"/>
      <c r="AD21" s="244"/>
      <c r="AE21" s="244"/>
      <c r="AF21" s="244"/>
      <c r="AG21" s="374"/>
      <c r="AH21" s="380"/>
      <c r="AI21" s="381"/>
      <c r="AJ21" s="6"/>
      <c r="AK21" s="6"/>
      <c r="AL21" s="6"/>
      <c r="AM21" s="6"/>
      <c r="AN21" s="6"/>
      <c r="AO21" s="6"/>
      <c r="AP21" s="6"/>
      <c r="AQ21" s="343" t="s">
        <v>143</v>
      </c>
      <c r="AR21" s="6"/>
      <c r="AS21" s="29"/>
      <c r="AT21" s="29"/>
      <c r="AU21" s="29"/>
      <c r="AV21" s="29"/>
      <c r="AW21" s="6"/>
      <c r="AX21" s="6"/>
      <c r="AY21" s="6"/>
      <c r="AZ21" s="6"/>
      <c r="BA21" s="6"/>
      <c r="BB21" s="6"/>
      <c r="BC21" s="6"/>
      <c r="BD21" s="6"/>
      <c r="BE21" s="6"/>
      <c r="BF21" s="6"/>
      <c r="BG21" s="6"/>
      <c r="CU21" s="183"/>
      <c r="CV21" s="183"/>
      <c r="CW21" s="183"/>
      <c r="CX21" s="183"/>
      <c r="CY21" s="183"/>
      <c r="CZ21" s="183"/>
      <c r="DA21" s="183"/>
      <c r="DB21" s="183"/>
      <c r="DC21" s="421"/>
      <c r="DD21" s="422"/>
      <c r="DE21" s="421"/>
      <c r="DF21" s="421"/>
      <c r="DG21" s="421"/>
      <c r="DH21" s="421"/>
      <c r="DI21" s="421"/>
      <c r="DJ21" s="421"/>
      <c r="DK21" s="421"/>
      <c r="DL21" s="421"/>
      <c r="DM21" s="421"/>
      <c r="DN21" s="421"/>
      <c r="DO21" s="421"/>
      <c r="DP21" s="163"/>
      <c r="DQ21" s="163"/>
      <c r="DR21" s="163"/>
      <c r="DS21" s="163"/>
      <c r="DT21" s="163"/>
      <c r="DU21" s="163"/>
      <c r="DV21" s="163"/>
      <c r="DW21" s="163"/>
      <c r="DX21" s="163"/>
      <c r="DY21" s="163"/>
      <c r="DZ21" s="163"/>
      <c r="EA21" s="163"/>
      <c r="EB21" s="163"/>
      <c r="EC21" s="163"/>
      <c r="ED21" s="164"/>
      <c r="EE21" s="164"/>
      <c r="EF21" s="164"/>
      <c r="EG21" s="164"/>
      <c r="EH21" s="164"/>
      <c r="EI21" s="164"/>
      <c r="EJ21" s="164"/>
      <c r="EK21" s="164"/>
      <c r="EL21" s="164"/>
      <c r="EM21" s="164"/>
      <c r="EN21" s="164"/>
      <c r="EO21" s="164"/>
      <c r="EP21" s="164"/>
      <c r="EQ21" s="164"/>
      <c r="ER21" s="164"/>
      <c r="ES21" s="164"/>
      <c r="ET21" s="164"/>
      <c r="EU21" s="164"/>
      <c r="EV21" s="164"/>
      <c r="EW21" s="164"/>
      <c r="EX21" s="164"/>
      <c r="EY21" s="164"/>
      <c r="EZ21" s="164"/>
      <c r="FA21" s="164"/>
      <c r="FB21" s="164"/>
      <c r="FC21" s="164"/>
      <c r="FD21" s="164"/>
      <c r="FE21" s="164"/>
      <c r="FF21" s="164"/>
      <c r="FG21" s="164"/>
      <c r="FH21" s="164"/>
      <c r="FI21" s="164"/>
    </row>
    <row r="22" spans="2:165" ht="19.5" customHeight="1">
      <c r="B22" s="6"/>
      <c r="C22" s="35" t="s">
        <v>174</v>
      </c>
      <c r="D22" s="587" t="s">
        <v>171</v>
      </c>
      <c r="E22" s="588"/>
      <c r="F22" s="588"/>
      <c r="G22" s="588"/>
      <c r="H22" s="588"/>
      <c r="I22" s="588"/>
      <c r="J22" s="588"/>
      <c r="K22" s="588"/>
      <c r="L22" s="588"/>
      <c r="M22" s="588"/>
      <c r="N22" s="588"/>
      <c r="O22" s="588"/>
      <c r="P22" s="588"/>
      <c r="Q22" s="588"/>
      <c r="R22" s="589"/>
      <c r="S22" s="669">
        <f>'עמוד 1'!S22:AE22</f>
        <v>0</v>
      </c>
      <c r="T22" s="591"/>
      <c r="U22" s="591"/>
      <c r="V22" s="591"/>
      <c r="W22" s="591"/>
      <c r="X22" s="591"/>
      <c r="Y22" s="591"/>
      <c r="Z22" s="591"/>
      <c r="AA22" s="591"/>
      <c r="AB22" s="591"/>
      <c r="AC22" s="591"/>
      <c r="AD22" s="591"/>
      <c r="AE22" s="591"/>
      <c r="AF22" s="340" t="s">
        <v>47</v>
      </c>
      <c r="AG22" s="374"/>
      <c r="AH22" s="380"/>
      <c r="AI22" s="381"/>
      <c r="AJ22" s="6"/>
      <c r="AK22" s="6"/>
      <c r="AL22" s="6"/>
      <c r="AM22" s="6"/>
      <c r="AN22" s="6"/>
      <c r="AO22" s="6"/>
      <c r="AP22" s="6"/>
      <c r="AQ22" s="343"/>
      <c r="AR22" s="6"/>
      <c r="AS22" s="29"/>
      <c r="AT22" s="29"/>
      <c r="AU22" s="29"/>
      <c r="AV22" s="29"/>
      <c r="AW22" s="6"/>
      <c r="AX22" s="6"/>
      <c r="AY22" s="6"/>
      <c r="AZ22" s="6"/>
      <c r="BA22" s="6"/>
      <c r="BB22" s="6"/>
      <c r="BC22" s="6"/>
      <c r="BD22" s="6"/>
      <c r="BE22" s="6"/>
      <c r="BF22" s="6"/>
      <c r="BG22" s="6"/>
      <c r="CU22" s="183"/>
      <c r="CV22" s="183"/>
      <c r="CW22" s="183"/>
      <c r="CX22" s="183"/>
      <c r="CY22" s="183"/>
      <c r="CZ22" s="183"/>
      <c r="DA22" s="183"/>
      <c r="DB22" s="183"/>
      <c r="DC22" s="421"/>
      <c r="DD22" s="422"/>
      <c r="DE22" s="421"/>
      <c r="DF22" s="421"/>
      <c r="DG22" s="421"/>
      <c r="DH22" s="421"/>
      <c r="DI22" s="421"/>
      <c r="DJ22" s="421"/>
      <c r="DK22" s="421"/>
      <c r="DL22" s="421"/>
      <c r="DM22" s="421"/>
      <c r="DN22" s="421"/>
      <c r="DO22" s="421"/>
      <c r="DP22" s="163"/>
      <c r="DQ22" s="163"/>
      <c r="DR22" s="163"/>
      <c r="DS22" s="163"/>
      <c r="DT22" s="163"/>
      <c r="DU22" s="163"/>
      <c r="DV22" s="163"/>
      <c r="DW22" s="163"/>
      <c r="DX22" s="163"/>
      <c r="DY22" s="163"/>
      <c r="DZ22" s="163"/>
      <c r="EA22" s="163"/>
      <c r="EB22" s="163"/>
      <c r="EC22" s="163"/>
      <c r="ED22" s="164"/>
      <c r="EE22" s="164"/>
      <c r="EF22" s="164"/>
      <c r="EG22" s="164"/>
      <c r="EH22" s="164"/>
      <c r="EI22" s="164"/>
      <c r="EJ22" s="164"/>
      <c r="EK22" s="164"/>
      <c r="EL22" s="164"/>
      <c r="EM22" s="164"/>
      <c r="EN22" s="164"/>
      <c r="EO22" s="164"/>
      <c r="EP22" s="164"/>
      <c r="EQ22" s="164"/>
      <c r="ER22" s="164"/>
      <c r="ES22" s="164"/>
      <c r="ET22" s="164"/>
      <c r="EU22" s="164"/>
      <c r="EV22" s="164"/>
      <c r="EW22" s="164"/>
      <c r="EX22" s="164"/>
      <c r="EY22" s="164"/>
      <c r="EZ22" s="164"/>
      <c r="FA22" s="164"/>
      <c r="FB22" s="164"/>
      <c r="FC22" s="164"/>
      <c r="FD22" s="164"/>
      <c r="FE22" s="164"/>
      <c r="FF22" s="164"/>
      <c r="FG22" s="164"/>
      <c r="FH22" s="164"/>
      <c r="FI22" s="164"/>
    </row>
    <row r="23" spans="2:165" ht="18.75">
      <c r="B23" s="6"/>
      <c r="C23" s="8" t="s">
        <v>29</v>
      </c>
      <c r="D23" s="8"/>
      <c r="E23" s="8"/>
      <c r="F23" s="8"/>
      <c r="G23" s="8"/>
      <c r="H23" s="8"/>
      <c r="I23" s="8"/>
      <c r="J23" s="8"/>
      <c r="K23" s="8"/>
      <c r="L23" s="8"/>
      <c r="M23" s="8"/>
      <c r="N23" s="8"/>
      <c r="O23" s="8"/>
      <c r="P23" s="8"/>
      <c r="Q23" s="8"/>
      <c r="R23" s="8"/>
      <c r="S23" s="244"/>
      <c r="T23" s="244"/>
      <c r="U23" s="244"/>
      <c r="V23" s="244"/>
      <c r="W23" s="244"/>
      <c r="X23" s="244"/>
      <c r="Y23" s="244"/>
      <c r="Z23" s="244"/>
      <c r="AA23" s="244"/>
      <c r="AB23" s="244"/>
      <c r="AC23" s="244"/>
      <c r="AD23" s="244"/>
      <c r="AE23" s="244"/>
      <c r="AF23" s="244"/>
      <c r="AG23" s="374"/>
      <c r="AH23" s="380"/>
      <c r="AI23" s="381"/>
      <c r="AJ23" s="6"/>
      <c r="AK23" s="6"/>
      <c r="AL23" s="6"/>
      <c r="AM23" s="6"/>
      <c r="AN23" s="6"/>
      <c r="AO23" s="6"/>
      <c r="AP23" s="6"/>
      <c r="AQ23" s="344" t="s">
        <v>144</v>
      </c>
      <c r="AR23" s="6"/>
      <c r="AS23" s="29"/>
      <c r="AT23" s="29"/>
      <c r="AU23" s="29"/>
      <c r="AV23" s="29"/>
      <c r="AW23" s="6"/>
      <c r="AX23" s="6"/>
      <c r="AY23" s="6"/>
      <c r="AZ23" s="6"/>
      <c r="BA23" s="6"/>
      <c r="BB23" s="6"/>
      <c r="BC23" s="6"/>
      <c r="BD23" s="6"/>
      <c r="BE23" s="6"/>
      <c r="BF23" s="6"/>
      <c r="BG23" s="6"/>
      <c r="CU23" s="183"/>
      <c r="CV23" s="183"/>
      <c r="CW23" s="183"/>
      <c r="CX23" s="183"/>
      <c r="CY23" s="183"/>
      <c r="CZ23" s="183"/>
      <c r="DA23" s="183"/>
      <c r="DB23" s="183"/>
      <c r="DC23" s="421"/>
      <c r="DD23" s="422"/>
      <c r="DE23" s="421"/>
      <c r="DF23" s="421"/>
      <c r="DG23" s="421"/>
      <c r="DH23" s="421"/>
      <c r="DI23" s="421"/>
      <c r="DJ23" s="421"/>
      <c r="DK23" s="421"/>
      <c r="DL23" s="421"/>
      <c r="DM23" s="421"/>
      <c r="DN23" s="421"/>
      <c r="DO23" s="421"/>
      <c r="DP23" s="163"/>
      <c r="DQ23" s="163"/>
      <c r="DR23" s="163"/>
      <c r="DS23" s="163"/>
      <c r="DT23" s="163"/>
      <c r="DU23" s="163"/>
      <c r="DV23" s="163"/>
      <c r="DW23" s="163"/>
      <c r="DX23" s="163"/>
      <c r="DY23" s="163"/>
      <c r="DZ23" s="163"/>
      <c r="EA23" s="163"/>
      <c r="EB23" s="163"/>
      <c r="EC23" s="163"/>
      <c r="ED23" s="164"/>
      <c r="EE23" s="164"/>
      <c r="EF23" s="164"/>
      <c r="EG23" s="164"/>
      <c r="EH23" s="164"/>
      <c r="EI23" s="164"/>
      <c r="EJ23" s="164"/>
      <c r="EK23" s="164"/>
      <c r="EL23" s="164"/>
      <c r="EM23" s="164"/>
      <c r="EN23" s="164"/>
      <c r="EO23" s="164"/>
      <c r="EP23" s="164"/>
      <c r="EQ23" s="164"/>
      <c r="ER23" s="164"/>
      <c r="ES23" s="164"/>
      <c r="ET23" s="164"/>
      <c r="EU23" s="164"/>
      <c r="EV23" s="164"/>
      <c r="EW23" s="164"/>
      <c r="EX23" s="164"/>
      <c r="EY23" s="164"/>
      <c r="EZ23" s="164"/>
      <c r="FA23" s="164"/>
      <c r="FB23" s="164"/>
      <c r="FC23" s="164"/>
      <c r="FD23" s="164"/>
      <c r="FE23" s="164"/>
      <c r="FF23" s="164"/>
      <c r="FG23" s="164"/>
      <c r="FH23" s="164"/>
      <c r="FI23" s="164"/>
    </row>
    <row r="24" spans="2:165" ht="7.5" customHeight="1">
      <c r="B24" s="6"/>
      <c r="C24" s="244"/>
      <c r="D24" s="244"/>
      <c r="E24" s="244"/>
      <c r="F24" s="244"/>
      <c r="G24" s="244"/>
      <c r="H24" s="244"/>
      <c r="I24" s="244"/>
      <c r="J24" s="244"/>
      <c r="K24" s="244"/>
      <c r="L24" s="244"/>
      <c r="M24" s="244"/>
      <c r="N24" s="244"/>
      <c r="O24" s="244"/>
      <c r="P24" s="244"/>
      <c r="Q24" s="244"/>
      <c r="R24" s="244"/>
      <c r="S24" s="244"/>
      <c r="T24" s="22"/>
      <c r="U24" s="22"/>
      <c r="V24" s="22"/>
      <c r="W24" s="22"/>
      <c r="X24" s="22"/>
      <c r="Y24" s="22"/>
      <c r="Z24" s="22"/>
      <c r="AA24" s="22"/>
      <c r="AB24" s="22"/>
      <c r="AC24" s="22"/>
      <c r="AD24" s="22"/>
      <c r="AE24" s="22"/>
      <c r="AF24" s="22"/>
      <c r="AG24" s="374"/>
      <c r="AH24" s="378"/>
      <c r="AI24" s="382"/>
      <c r="AJ24" s="25"/>
      <c r="AK24" s="25"/>
      <c r="AL24" s="6"/>
      <c r="AM24" s="6"/>
      <c r="AN24" s="6"/>
      <c r="AO24" s="6"/>
      <c r="AP24" s="6"/>
      <c r="AQ24" s="344" t="s">
        <v>145</v>
      </c>
      <c r="AR24" s="6"/>
      <c r="AS24" s="29"/>
      <c r="AT24" s="29"/>
      <c r="AU24" s="29"/>
      <c r="AV24" s="29"/>
      <c r="AW24" s="6"/>
      <c r="AX24" s="6"/>
      <c r="AY24" s="6"/>
      <c r="AZ24" s="6"/>
      <c r="BA24" s="6"/>
      <c r="BB24" s="6"/>
      <c r="BC24" s="6"/>
      <c r="BD24" s="6"/>
      <c r="BE24" s="6"/>
      <c r="BF24" s="6"/>
      <c r="BG24" s="6"/>
      <c r="CU24" s="183"/>
      <c r="CV24" s="183"/>
      <c r="CW24" s="183"/>
      <c r="CX24" s="183"/>
      <c r="CY24" s="183"/>
      <c r="CZ24" s="183"/>
      <c r="DA24" s="183"/>
      <c r="DB24" s="183"/>
      <c r="DC24" s="421"/>
      <c r="DD24" s="422"/>
      <c r="DE24" s="421"/>
      <c r="DF24" s="421"/>
      <c r="DG24" s="421"/>
      <c r="DH24" s="421"/>
      <c r="DI24" s="421"/>
      <c r="DJ24" s="421"/>
      <c r="DK24" s="421"/>
      <c r="DL24" s="421"/>
      <c r="DM24" s="421"/>
      <c r="DN24" s="421"/>
      <c r="DO24" s="421"/>
      <c r="DP24" s="163"/>
      <c r="DQ24" s="163"/>
      <c r="DR24" s="163"/>
      <c r="DS24" s="163"/>
      <c r="DT24" s="163"/>
      <c r="DU24" s="163"/>
      <c r="DV24" s="163"/>
      <c r="DW24" s="163"/>
      <c r="DX24" s="163"/>
      <c r="DY24" s="163"/>
      <c r="DZ24" s="163"/>
      <c r="EA24" s="163"/>
      <c r="EB24" s="163"/>
      <c r="EC24" s="163"/>
      <c r="ED24" s="164"/>
      <c r="EE24" s="164"/>
      <c r="EF24" s="164"/>
      <c r="EG24" s="164"/>
      <c r="EH24" s="164"/>
      <c r="EI24" s="164"/>
      <c r="EJ24" s="164"/>
      <c r="EK24" s="164"/>
      <c r="EL24" s="164"/>
      <c r="EM24" s="164"/>
      <c r="EN24" s="164"/>
      <c r="EO24" s="164"/>
      <c r="EP24" s="164"/>
      <c r="EQ24" s="164"/>
      <c r="ER24" s="164"/>
      <c r="ES24" s="164"/>
      <c r="ET24" s="164"/>
      <c r="EU24" s="164"/>
      <c r="EV24" s="164"/>
      <c r="EW24" s="164"/>
      <c r="EX24" s="164"/>
      <c r="EY24" s="164"/>
      <c r="EZ24" s="164"/>
      <c r="FA24" s="164"/>
      <c r="FB24" s="164"/>
      <c r="FC24" s="164"/>
      <c r="FD24" s="164"/>
      <c r="FE24" s="164"/>
      <c r="FF24" s="164"/>
      <c r="FG24" s="164"/>
      <c r="FH24" s="164"/>
      <c r="FI24" s="164"/>
    </row>
    <row r="25" spans="2:165" ht="17.25" customHeight="1">
      <c r="B25" s="6"/>
      <c r="C25" s="35" t="s">
        <v>58</v>
      </c>
      <c r="D25" s="587" t="s">
        <v>30</v>
      </c>
      <c r="E25" s="588"/>
      <c r="F25" s="588"/>
      <c r="G25" s="588"/>
      <c r="H25" s="588"/>
      <c r="I25" s="588"/>
      <c r="J25" s="588"/>
      <c r="K25" s="588"/>
      <c r="L25" s="588"/>
      <c r="M25" s="588"/>
      <c r="N25" s="588"/>
      <c r="O25" s="588"/>
      <c r="P25" s="588"/>
      <c r="Q25" s="588"/>
      <c r="R25" s="589"/>
      <c r="S25" s="1143">
        <f>'עמוד 1'!S25:AA25</f>
        <v>0</v>
      </c>
      <c r="T25" s="1143"/>
      <c r="U25" s="1143"/>
      <c r="V25" s="1143"/>
      <c r="W25" s="1143"/>
      <c r="X25" s="1143"/>
      <c r="Y25" s="1143"/>
      <c r="Z25" s="1143"/>
      <c r="AA25" s="1144"/>
      <c r="AB25" s="579" t="s">
        <v>25</v>
      </c>
      <c r="AC25" s="580"/>
      <c r="AD25" s="580"/>
      <c r="AE25" s="581"/>
      <c r="AF25" s="340" t="s">
        <v>47</v>
      </c>
      <c r="AG25" s="374">
        <f>IF(ISBLANK(S25),0,1)</f>
        <v>1</v>
      </c>
      <c r="AH25" s="383"/>
      <c r="AI25" s="383"/>
      <c r="AJ25" s="16"/>
      <c r="AK25" s="16"/>
      <c r="AL25" s="6"/>
      <c r="AM25" s="6"/>
      <c r="AN25" s="6"/>
      <c r="AO25" s="6"/>
      <c r="AP25" s="6"/>
      <c r="AQ25" s="343" t="s">
        <v>146</v>
      </c>
      <c r="AR25" s="6"/>
      <c r="AS25" s="29"/>
      <c r="AT25" s="29"/>
      <c r="AU25" s="29"/>
      <c r="AV25" s="29"/>
      <c r="AW25" s="6"/>
      <c r="AX25" s="6"/>
      <c r="AY25" s="6"/>
      <c r="AZ25" s="6"/>
      <c r="BA25" s="6"/>
      <c r="BB25" s="6"/>
      <c r="BC25" s="6"/>
      <c r="BD25" s="6"/>
      <c r="BE25" s="6"/>
      <c r="BF25" s="6"/>
      <c r="BG25" s="6"/>
      <c r="CU25" s="183"/>
      <c r="CV25" s="183"/>
      <c r="CW25" s="183"/>
      <c r="CX25" s="183"/>
      <c r="CY25" s="183"/>
      <c r="CZ25" s="183"/>
      <c r="DA25" s="183"/>
      <c r="DB25" s="183"/>
      <c r="DC25" s="421"/>
      <c r="DD25" s="422"/>
      <c r="DE25" s="421"/>
      <c r="DF25" s="421"/>
      <c r="DG25" s="421"/>
      <c r="DH25" s="421"/>
      <c r="DI25" s="421"/>
      <c r="DJ25" s="421"/>
      <c r="DK25" s="421"/>
      <c r="DL25" s="421"/>
      <c r="DM25" s="421"/>
      <c r="DN25" s="421"/>
      <c r="DO25" s="421"/>
      <c r="DP25" s="163"/>
      <c r="DQ25" s="163"/>
      <c r="DR25" s="163"/>
      <c r="DS25" s="163"/>
      <c r="DT25" s="163"/>
      <c r="DU25" s="163"/>
      <c r="DV25" s="163"/>
      <c r="DW25" s="163"/>
      <c r="DX25" s="163"/>
      <c r="DY25" s="163"/>
      <c r="DZ25" s="163"/>
      <c r="EA25" s="163"/>
      <c r="EB25" s="163"/>
      <c r="EC25" s="163"/>
      <c r="ED25" s="164"/>
      <c r="EE25" s="164"/>
      <c r="EF25" s="164"/>
      <c r="EG25" s="164"/>
      <c r="EH25" s="164"/>
      <c r="EI25" s="164"/>
      <c r="EJ25" s="164"/>
      <c r="EK25" s="164"/>
      <c r="EL25" s="164"/>
      <c r="EM25" s="164"/>
      <c r="EN25" s="164"/>
      <c r="EO25" s="164"/>
      <c r="EP25" s="164"/>
      <c r="EQ25" s="164"/>
      <c r="ER25" s="164"/>
      <c r="ES25" s="164"/>
      <c r="ET25" s="164"/>
      <c r="EU25" s="164"/>
      <c r="EV25" s="164"/>
      <c r="EW25" s="164"/>
      <c r="EX25" s="164"/>
      <c r="EY25" s="164"/>
      <c r="EZ25" s="164"/>
      <c r="FA25" s="164"/>
      <c r="FB25" s="164"/>
      <c r="FC25" s="164"/>
      <c r="FD25" s="164"/>
      <c r="FE25" s="164"/>
      <c r="FF25" s="164"/>
      <c r="FG25" s="164"/>
      <c r="FH25" s="164"/>
      <c r="FI25" s="164"/>
    </row>
    <row r="26" spans="2:165" ht="7.5" customHeight="1">
      <c r="B26" s="6"/>
      <c r="C26" s="2"/>
      <c r="D26" s="17"/>
      <c r="E26" s="17"/>
      <c r="F26" s="17"/>
      <c r="G26" s="17"/>
      <c r="H26" s="17"/>
      <c r="I26" s="17"/>
      <c r="J26" s="17"/>
      <c r="K26" s="17"/>
      <c r="L26" s="17"/>
      <c r="M26" s="17"/>
      <c r="N26" s="17"/>
      <c r="O26" s="17"/>
      <c r="P26" s="17"/>
      <c r="Q26" s="17"/>
      <c r="R26" s="17"/>
      <c r="S26" s="10"/>
      <c r="T26" s="9"/>
      <c r="U26" s="9"/>
      <c r="V26" s="9"/>
      <c r="W26" s="9"/>
      <c r="X26" s="9"/>
      <c r="Y26" s="9"/>
      <c r="Z26" s="9"/>
      <c r="AA26" s="9"/>
      <c r="AB26" s="18"/>
      <c r="AC26" s="18"/>
      <c r="AD26" s="18"/>
      <c r="AE26" s="18"/>
      <c r="AF26" s="9"/>
      <c r="AG26" s="374"/>
      <c r="AH26" s="378"/>
      <c r="AI26" s="382"/>
      <c r="AJ26" s="7"/>
      <c r="AK26" s="7"/>
      <c r="AQ26" s="343" t="s">
        <v>147</v>
      </c>
      <c r="CU26" s="183"/>
      <c r="CV26" s="183"/>
      <c r="CW26" s="183"/>
      <c r="CX26" s="183"/>
      <c r="CY26" s="183"/>
      <c r="CZ26" s="183"/>
      <c r="DA26" s="183"/>
      <c r="DB26" s="183"/>
      <c r="DC26" s="421"/>
      <c r="DD26" s="422" t="s">
        <v>123</v>
      </c>
      <c r="DE26" s="421"/>
      <c r="DF26" s="421"/>
      <c r="DG26" s="421"/>
      <c r="DH26" s="421"/>
      <c r="DI26" s="421"/>
      <c r="DJ26" s="421"/>
      <c r="DK26" s="421"/>
      <c r="DL26" s="421"/>
      <c r="DM26" s="421"/>
      <c r="DN26" s="421"/>
      <c r="DO26" s="421"/>
      <c r="DP26" s="163"/>
      <c r="DQ26" s="163"/>
      <c r="DR26" s="163"/>
      <c r="DS26" s="163"/>
      <c r="DT26" s="163"/>
      <c r="DU26" s="163"/>
      <c r="DV26" s="163"/>
      <c r="DW26" s="163"/>
      <c r="DX26" s="163"/>
      <c r="DY26" s="163"/>
      <c r="DZ26" s="163"/>
      <c r="EA26" s="163"/>
      <c r="EB26" s="163"/>
      <c r="EC26" s="163"/>
      <c r="ED26" s="164"/>
      <c r="EE26" s="164"/>
      <c r="EF26" s="164"/>
      <c r="EG26" s="164"/>
      <c r="EH26" s="164"/>
      <c r="EI26" s="164"/>
      <c r="EJ26" s="164"/>
      <c r="EK26" s="164"/>
      <c r="EL26" s="164"/>
      <c r="EM26" s="164"/>
      <c r="EN26" s="164"/>
      <c r="EO26" s="164"/>
      <c r="EP26" s="164"/>
      <c r="EQ26" s="164"/>
      <c r="ER26" s="164"/>
      <c r="ES26" s="164"/>
      <c r="ET26" s="164"/>
      <c r="EU26" s="164"/>
      <c r="EV26" s="164"/>
      <c r="EW26" s="164"/>
      <c r="EX26" s="164"/>
      <c r="EY26" s="164"/>
      <c r="EZ26" s="164"/>
      <c r="FA26" s="164"/>
      <c r="FB26" s="164"/>
      <c r="FC26" s="164"/>
      <c r="FD26" s="164"/>
      <c r="FE26" s="164"/>
      <c r="FF26" s="164"/>
      <c r="FG26" s="164"/>
      <c r="FH26" s="164"/>
      <c r="FI26" s="164"/>
    </row>
    <row r="27" spans="2:165" ht="17.25" customHeight="1">
      <c r="B27" s="6"/>
      <c r="C27" s="19" t="s">
        <v>59</v>
      </c>
      <c r="D27" s="571" t="s">
        <v>159</v>
      </c>
      <c r="E27" s="572"/>
      <c r="F27" s="572"/>
      <c r="G27" s="572"/>
      <c r="H27" s="572"/>
      <c r="I27" s="572"/>
      <c r="J27" s="572"/>
      <c r="K27" s="572"/>
      <c r="L27" s="572"/>
      <c r="M27" s="572"/>
      <c r="N27" s="572"/>
      <c r="O27" s="572"/>
      <c r="P27" s="572"/>
      <c r="Q27" s="572"/>
      <c r="R27" s="573"/>
      <c r="S27" s="1143">
        <f>'עמוד 1'!S27:AA27</f>
        <v>0</v>
      </c>
      <c r="T27" s="1143"/>
      <c r="U27" s="1143"/>
      <c r="V27" s="1143"/>
      <c r="W27" s="1143"/>
      <c r="X27" s="1143"/>
      <c r="Y27" s="1143"/>
      <c r="Z27" s="1143"/>
      <c r="AA27" s="1144"/>
      <c r="AB27" s="579" t="s">
        <v>25</v>
      </c>
      <c r="AC27" s="580"/>
      <c r="AD27" s="580"/>
      <c r="AE27" s="581"/>
      <c r="AF27" s="340" t="s">
        <v>47</v>
      </c>
      <c r="AG27" s="374">
        <f>IF(ISBLANK(S27),0,1)</f>
        <v>1</v>
      </c>
      <c r="AH27" s="384"/>
      <c r="AI27" s="384"/>
      <c r="AJ27" s="20"/>
      <c r="AK27" s="20"/>
      <c r="AL27" s="21"/>
      <c r="AM27" s="21"/>
      <c r="AN27" s="21"/>
      <c r="AO27" s="21"/>
      <c r="AP27" s="21"/>
      <c r="AQ27" s="343" t="s">
        <v>148</v>
      </c>
      <c r="AR27" s="21"/>
      <c r="AS27" s="21"/>
      <c r="AT27" s="21"/>
      <c r="CU27" s="183"/>
      <c r="CV27" s="183"/>
      <c r="CW27" s="183"/>
      <c r="CX27" s="183"/>
      <c r="CY27" s="183"/>
      <c r="CZ27" s="183"/>
      <c r="DA27" s="183"/>
      <c r="DB27" s="183"/>
      <c r="DC27" s="421"/>
      <c r="DD27" s="422"/>
      <c r="DE27" s="421"/>
      <c r="DF27" s="421"/>
      <c r="DG27" s="421"/>
      <c r="DH27" s="421"/>
      <c r="DI27" s="421"/>
      <c r="DJ27" s="421"/>
      <c r="DK27" s="421"/>
      <c r="DL27" s="421"/>
      <c r="DM27" s="421"/>
      <c r="DN27" s="421"/>
      <c r="DO27" s="421"/>
      <c r="DP27" s="163"/>
      <c r="DQ27" s="163"/>
      <c r="DR27" s="163"/>
      <c r="DS27" s="163"/>
      <c r="DT27" s="163"/>
      <c r="DU27" s="163"/>
      <c r="DV27" s="163"/>
      <c r="DW27" s="163"/>
      <c r="DX27" s="163"/>
      <c r="DY27" s="163"/>
      <c r="DZ27" s="163"/>
      <c r="EA27" s="163"/>
      <c r="EB27" s="163"/>
      <c r="EC27" s="163"/>
      <c r="ED27" s="164"/>
      <c r="EE27" s="164"/>
      <c r="EF27" s="164"/>
      <c r="EG27" s="164"/>
      <c r="EH27" s="164"/>
      <c r="EI27" s="164"/>
      <c r="EJ27" s="164"/>
      <c r="EK27" s="164"/>
      <c r="EL27" s="164"/>
      <c r="EM27" s="164"/>
      <c r="EN27" s="164"/>
      <c r="EO27" s="164"/>
      <c r="EP27" s="164"/>
      <c r="EQ27" s="164"/>
      <c r="ER27" s="164"/>
      <c r="ES27" s="164"/>
      <c r="ET27" s="164"/>
      <c r="EU27" s="164"/>
      <c r="EV27" s="164"/>
      <c r="EW27" s="164"/>
      <c r="EX27" s="164"/>
      <c r="EY27" s="164"/>
      <c r="EZ27" s="164"/>
      <c r="FA27" s="164"/>
      <c r="FB27" s="164"/>
      <c r="FC27" s="164"/>
      <c r="FD27" s="164"/>
      <c r="FE27" s="164"/>
      <c r="FF27" s="164"/>
      <c r="FG27" s="164"/>
      <c r="FH27" s="164"/>
      <c r="FI27" s="164"/>
    </row>
    <row r="28" spans="2:165" ht="7.5" customHeight="1">
      <c r="B28" s="6"/>
      <c r="C28" s="2"/>
      <c r="D28" s="10"/>
      <c r="E28" s="10"/>
      <c r="F28" s="10"/>
      <c r="G28" s="10"/>
      <c r="H28" s="10"/>
      <c r="I28" s="10"/>
      <c r="J28" s="10"/>
      <c r="K28" s="10"/>
      <c r="L28" s="10"/>
      <c r="M28" s="10"/>
      <c r="N28" s="10"/>
      <c r="O28" s="10"/>
      <c r="P28" s="10"/>
      <c r="Q28" s="10"/>
      <c r="R28" s="10"/>
      <c r="S28" s="9"/>
      <c r="T28" s="9"/>
      <c r="U28" s="9"/>
      <c r="V28" s="9"/>
      <c r="W28" s="9"/>
      <c r="X28" s="9"/>
      <c r="Y28" s="9"/>
      <c r="Z28" s="9"/>
      <c r="AA28" s="9"/>
      <c r="AB28" s="9"/>
      <c r="AC28" s="9"/>
      <c r="AD28" s="9"/>
      <c r="AE28" s="9"/>
      <c r="AF28" s="9"/>
      <c r="AG28" s="374"/>
      <c r="AH28" s="378"/>
      <c r="AI28" s="378"/>
      <c r="AJ28" s="9"/>
      <c r="AK28" s="9"/>
      <c r="AQ28" s="343" t="s">
        <v>149</v>
      </c>
      <c r="CU28" s="183"/>
      <c r="CV28" s="183"/>
      <c r="CW28" s="183"/>
      <c r="CX28" s="183"/>
      <c r="CY28" s="183"/>
      <c r="CZ28" s="183"/>
      <c r="DA28" s="183"/>
      <c r="DB28" s="183"/>
      <c r="DC28" s="421"/>
      <c r="DD28" s="422"/>
      <c r="DE28" s="421"/>
      <c r="DF28" s="421"/>
      <c r="DG28" s="421"/>
      <c r="DH28" s="421"/>
      <c r="DI28" s="421"/>
      <c r="DJ28" s="421"/>
      <c r="DK28" s="421"/>
      <c r="DL28" s="421"/>
      <c r="DM28" s="421"/>
      <c r="DN28" s="421"/>
      <c r="DO28" s="421"/>
      <c r="DP28" s="163"/>
      <c r="DQ28" s="163"/>
      <c r="DR28" s="163"/>
      <c r="DS28" s="163"/>
      <c r="DT28" s="163"/>
      <c r="DU28" s="163"/>
      <c r="DV28" s="163"/>
      <c r="DW28" s="163"/>
      <c r="DX28" s="163"/>
      <c r="DY28" s="163"/>
      <c r="DZ28" s="163"/>
      <c r="EA28" s="163"/>
      <c r="EB28" s="163"/>
      <c r="EC28" s="163"/>
      <c r="ED28" s="164"/>
      <c r="EE28" s="164"/>
      <c r="EF28" s="164"/>
      <c r="EG28" s="164"/>
      <c r="EH28" s="164"/>
      <c r="EI28" s="164"/>
      <c r="EJ28" s="164"/>
      <c r="EK28" s="164"/>
      <c r="EL28" s="164"/>
      <c r="EM28" s="164"/>
      <c r="EN28" s="164"/>
      <c r="EO28" s="164"/>
      <c r="EP28" s="164"/>
      <c r="EQ28" s="164"/>
      <c r="ER28" s="164"/>
      <c r="ES28" s="164"/>
      <c r="ET28" s="164"/>
      <c r="EU28" s="164"/>
      <c r="EV28" s="164"/>
      <c r="EW28" s="164"/>
      <c r="EX28" s="164"/>
      <c r="EY28" s="164"/>
      <c r="EZ28" s="164"/>
      <c r="FA28" s="164"/>
      <c r="FB28" s="164"/>
      <c r="FC28" s="164"/>
      <c r="FD28" s="164"/>
      <c r="FE28" s="164"/>
      <c r="FF28" s="164"/>
      <c r="FG28" s="164"/>
      <c r="FH28" s="164"/>
      <c r="FI28" s="164"/>
    </row>
    <row r="29" spans="2:165" ht="18.75">
      <c r="B29" s="6"/>
      <c r="C29" s="2" t="s">
        <v>60</v>
      </c>
      <c r="D29" s="574" t="s">
        <v>162</v>
      </c>
      <c r="E29" s="575"/>
      <c r="F29" s="575"/>
      <c r="G29" s="575"/>
      <c r="H29" s="575"/>
      <c r="I29" s="575"/>
      <c r="J29" s="575"/>
      <c r="K29" s="575"/>
      <c r="L29" s="575"/>
      <c r="M29" s="575"/>
      <c r="N29" s="575"/>
      <c r="O29" s="575"/>
      <c r="P29" s="575"/>
      <c r="Q29" s="575"/>
      <c r="R29" s="576"/>
      <c r="S29" s="584">
        <f>'עמוד 1'!S29:AE29</f>
        <v>0</v>
      </c>
      <c r="T29" s="585"/>
      <c r="U29" s="585"/>
      <c r="V29" s="585"/>
      <c r="W29" s="585"/>
      <c r="X29" s="585"/>
      <c r="Y29" s="585"/>
      <c r="Z29" s="585"/>
      <c r="AA29" s="585"/>
      <c r="AB29" s="585"/>
      <c r="AC29" s="585"/>
      <c r="AD29" s="585"/>
      <c r="AE29" s="586"/>
      <c r="AF29" s="340" t="s">
        <v>47</v>
      </c>
      <c r="AG29" s="374">
        <f>IF(ISBLANK(S29),0,1)</f>
        <v>1</v>
      </c>
      <c r="AH29" s="378"/>
      <c r="AI29" s="378"/>
      <c r="AJ29" s="22"/>
      <c r="AK29" s="22"/>
      <c r="AP29" s="6"/>
      <c r="AQ29" s="343" t="s">
        <v>150</v>
      </c>
      <c r="CU29" s="183"/>
      <c r="CV29" s="183"/>
      <c r="CW29" s="183"/>
      <c r="CX29" s="183"/>
      <c r="CY29" s="183"/>
      <c r="CZ29" s="183"/>
      <c r="DA29" s="183"/>
      <c r="DB29" s="183"/>
      <c r="DC29" s="421"/>
      <c r="DD29" s="422"/>
      <c r="DE29" s="421"/>
      <c r="DF29" s="421"/>
      <c r="DG29" s="421"/>
      <c r="DH29" s="421"/>
      <c r="DI29" s="421"/>
      <c r="DJ29" s="421"/>
      <c r="DK29" s="421"/>
      <c r="DL29" s="421"/>
      <c r="DM29" s="421"/>
      <c r="DN29" s="421"/>
      <c r="DO29" s="421"/>
      <c r="DP29" s="163"/>
      <c r="DQ29" s="163"/>
      <c r="DR29" s="163"/>
      <c r="DS29" s="163"/>
      <c r="DT29" s="163"/>
      <c r="DU29" s="163"/>
      <c r="DV29" s="163"/>
      <c r="DW29" s="163"/>
      <c r="DX29" s="163"/>
      <c r="DY29" s="163"/>
      <c r="DZ29" s="163"/>
      <c r="EA29" s="163"/>
      <c r="EB29" s="163"/>
      <c r="EC29" s="163"/>
      <c r="ED29" s="164"/>
      <c r="EE29" s="164"/>
      <c r="EF29" s="164"/>
      <c r="EG29" s="164"/>
      <c r="EH29" s="164"/>
      <c r="EI29" s="164"/>
      <c r="EJ29" s="164"/>
      <c r="EK29" s="164"/>
      <c r="EL29" s="164"/>
      <c r="EM29" s="164"/>
      <c r="EN29" s="164"/>
      <c r="EO29" s="164"/>
      <c r="EP29" s="164"/>
      <c r="EQ29" s="164"/>
      <c r="ER29" s="164"/>
      <c r="ES29" s="164"/>
      <c r="ET29" s="164"/>
      <c r="EU29" s="164"/>
      <c r="EV29" s="164"/>
      <c r="EW29" s="164"/>
      <c r="EX29" s="164"/>
      <c r="EY29" s="164"/>
      <c r="EZ29" s="164"/>
      <c r="FA29" s="164"/>
      <c r="FB29" s="164"/>
      <c r="FC29" s="164"/>
      <c r="FD29" s="164"/>
      <c r="FE29" s="164"/>
      <c r="FF29" s="164"/>
      <c r="FG29" s="164"/>
      <c r="FH29" s="164"/>
      <c r="FI29" s="164"/>
    </row>
    <row r="30" spans="2:165" ht="7.5" customHeight="1">
      <c r="B30" s="6"/>
      <c r="C30" s="2"/>
      <c r="D30" s="10"/>
      <c r="E30" s="10"/>
      <c r="F30" s="10"/>
      <c r="G30" s="10"/>
      <c r="H30" s="10"/>
      <c r="I30" s="10"/>
      <c r="J30" s="10"/>
      <c r="K30" s="10"/>
      <c r="L30" s="10"/>
      <c r="M30" s="10"/>
      <c r="N30" s="10"/>
      <c r="O30" s="10"/>
      <c r="P30" s="10"/>
      <c r="Q30" s="10"/>
      <c r="R30" s="10"/>
      <c r="S30" s="9"/>
      <c r="T30" s="9"/>
      <c r="U30" s="9"/>
      <c r="V30" s="9"/>
      <c r="W30" s="9"/>
      <c r="X30" s="9"/>
      <c r="Y30" s="9"/>
      <c r="Z30" s="9"/>
      <c r="AA30" s="9"/>
      <c r="AB30" s="9"/>
      <c r="AC30" s="9"/>
      <c r="AD30" s="9"/>
      <c r="AE30" s="9"/>
      <c r="AF30" s="22"/>
      <c r="AG30" s="374"/>
      <c r="AH30" s="378"/>
      <c r="AI30" s="378"/>
      <c r="AJ30" s="22"/>
      <c r="AK30" s="22"/>
      <c r="AQ30" s="343" t="s">
        <v>151</v>
      </c>
      <c r="CU30" s="183"/>
      <c r="CV30" s="183"/>
      <c r="CW30" s="183"/>
      <c r="CX30" s="183"/>
      <c r="CY30" s="183"/>
      <c r="CZ30" s="183"/>
      <c r="DA30" s="183"/>
      <c r="DB30" s="183"/>
      <c r="DC30" s="421"/>
      <c r="DD30" s="422"/>
      <c r="DE30" s="421"/>
      <c r="DF30" s="421"/>
      <c r="DG30" s="421"/>
      <c r="DH30" s="421"/>
      <c r="DI30" s="421"/>
      <c r="DJ30" s="421"/>
      <c r="DK30" s="421"/>
      <c r="DL30" s="421"/>
      <c r="DM30" s="421"/>
      <c r="DN30" s="421"/>
      <c r="DO30" s="421"/>
      <c r="DP30" s="163"/>
      <c r="DQ30" s="163"/>
      <c r="DR30" s="163"/>
      <c r="DS30" s="163"/>
      <c r="DT30" s="163"/>
      <c r="DU30" s="163"/>
      <c r="DV30" s="163"/>
      <c r="DW30" s="163"/>
      <c r="DX30" s="163"/>
      <c r="DY30" s="163"/>
      <c r="DZ30" s="163"/>
      <c r="EA30" s="163"/>
      <c r="EB30" s="163"/>
      <c r="EC30" s="163"/>
      <c r="ED30" s="164"/>
      <c r="EE30" s="164"/>
      <c r="EF30" s="164"/>
      <c r="EG30" s="164"/>
      <c r="EH30" s="164"/>
      <c r="EI30" s="164"/>
      <c r="EJ30" s="164"/>
      <c r="EK30" s="164"/>
      <c r="EL30" s="164"/>
      <c r="EM30" s="164"/>
      <c r="EN30" s="164"/>
      <c r="EO30" s="164"/>
      <c r="EP30" s="164"/>
      <c r="EQ30" s="164"/>
      <c r="ER30" s="164"/>
      <c r="ES30" s="164"/>
      <c r="ET30" s="164"/>
      <c r="EU30" s="164"/>
      <c r="EV30" s="164"/>
      <c r="EW30" s="164"/>
      <c r="EX30" s="164"/>
      <c r="EY30" s="164"/>
      <c r="EZ30" s="164"/>
      <c r="FA30" s="164"/>
      <c r="FB30" s="164"/>
      <c r="FC30" s="164"/>
      <c r="FD30" s="164"/>
      <c r="FE30" s="164"/>
      <c r="FF30" s="164"/>
      <c r="FG30" s="164"/>
      <c r="FH30" s="164"/>
      <c r="FI30" s="164"/>
    </row>
    <row r="31" spans="2:165" s="381" customFormat="1" ht="18.75">
      <c r="AG31" s="390">
        <f>SUM(AG8:AG30)</f>
        <v>9</v>
      </c>
      <c r="AQ31" s="385"/>
      <c r="AS31" s="386"/>
      <c r="AT31" s="386"/>
      <c r="AU31" s="386"/>
      <c r="AV31" s="386"/>
      <c r="CK31" s="364"/>
      <c r="CL31" s="364"/>
      <c r="CM31" s="364"/>
      <c r="CN31" s="364"/>
      <c r="CO31" s="364"/>
      <c r="CP31" s="364"/>
      <c r="CQ31" s="364"/>
      <c r="CR31" s="364"/>
      <c r="CS31" s="364"/>
      <c r="CT31" s="364"/>
      <c r="CU31" s="423"/>
      <c r="CV31" s="423"/>
      <c r="CW31" s="423"/>
      <c r="CX31" s="423"/>
      <c r="CY31" s="423"/>
      <c r="CZ31" s="423"/>
      <c r="DA31" s="423"/>
      <c r="DB31" s="423"/>
      <c r="DC31" s="423"/>
      <c r="DD31" s="424"/>
      <c r="DE31" s="423"/>
      <c r="DF31" s="423"/>
      <c r="DG31" s="423"/>
      <c r="DH31" s="423"/>
      <c r="DI31" s="423"/>
      <c r="DJ31" s="423"/>
      <c r="DK31" s="423"/>
      <c r="DL31" s="423"/>
      <c r="DM31" s="423"/>
      <c r="DN31" s="423"/>
      <c r="DO31" s="423"/>
      <c r="DP31" s="425"/>
      <c r="DQ31" s="425"/>
      <c r="DR31" s="425"/>
      <c r="DS31" s="425"/>
      <c r="DT31" s="425"/>
      <c r="DU31" s="425"/>
      <c r="DV31" s="425"/>
      <c r="DW31" s="425"/>
      <c r="DX31" s="425"/>
      <c r="DY31" s="425"/>
      <c r="DZ31" s="425"/>
      <c r="EA31" s="425"/>
      <c r="EB31" s="425"/>
      <c r="EC31" s="425"/>
      <c r="ED31" s="387"/>
      <c r="EE31" s="387"/>
      <c r="EF31" s="387"/>
      <c r="EG31" s="387"/>
      <c r="EH31" s="387"/>
      <c r="EI31" s="387"/>
      <c r="EJ31" s="387"/>
      <c r="EK31" s="387"/>
      <c r="EL31" s="387"/>
      <c r="EM31" s="387"/>
      <c r="EN31" s="387"/>
      <c r="EO31" s="387"/>
      <c r="EP31" s="387"/>
      <c r="EQ31" s="387"/>
      <c r="ER31" s="387"/>
      <c r="ES31" s="387"/>
      <c r="ET31" s="387"/>
      <c r="EU31" s="387"/>
      <c r="EV31" s="387"/>
      <c r="EW31" s="387"/>
      <c r="EX31" s="387"/>
      <c r="EY31" s="387"/>
      <c r="EZ31" s="387"/>
      <c r="FA31" s="387"/>
      <c r="FB31" s="387"/>
      <c r="FC31" s="387"/>
      <c r="FD31" s="387"/>
      <c r="FE31" s="387"/>
      <c r="FF31" s="387"/>
      <c r="FG31" s="387"/>
      <c r="FH31" s="387"/>
      <c r="FI31" s="387"/>
    </row>
    <row r="32" spans="2:165" ht="7.5" customHeight="1">
      <c r="B32" s="6"/>
      <c r="C32" s="2"/>
      <c r="D32" s="10"/>
      <c r="E32" s="10"/>
      <c r="F32" s="10"/>
      <c r="G32" s="10"/>
      <c r="H32" s="10"/>
      <c r="I32" s="10"/>
      <c r="J32" s="10"/>
      <c r="K32" s="10"/>
      <c r="L32" s="10"/>
      <c r="M32" s="10"/>
      <c r="N32" s="10"/>
      <c r="O32" s="10"/>
      <c r="P32" s="10"/>
      <c r="Q32" s="10"/>
      <c r="R32" s="10"/>
      <c r="S32" s="9"/>
      <c r="T32" s="9"/>
      <c r="U32" s="9"/>
      <c r="V32" s="9"/>
      <c r="W32" s="9"/>
      <c r="X32" s="9"/>
      <c r="Y32" s="9"/>
      <c r="Z32" s="9"/>
      <c r="AA32" s="9"/>
      <c r="AB32" s="9"/>
      <c r="AC32" s="9"/>
      <c r="AD32" s="9"/>
      <c r="AE32" s="9"/>
      <c r="AF32" s="22"/>
      <c r="AG32" s="22"/>
      <c r="AH32" s="22"/>
      <c r="AI32" s="22"/>
      <c r="AJ32" s="22"/>
      <c r="AK32" s="22"/>
      <c r="AQ32" s="343" t="s">
        <v>121</v>
      </c>
      <c r="CU32" s="183"/>
      <c r="CV32" s="183"/>
      <c r="CW32" s="183"/>
      <c r="CX32" s="183"/>
      <c r="CY32" s="183"/>
      <c r="CZ32" s="183"/>
      <c r="DA32" s="183"/>
      <c r="DB32" s="183"/>
      <c r="DC32" s="421"/>
      <c r="DD32" s="422"/>
      <c r="DE32" s="421"/>
      <c r="DF32" s="421"/>
      <c r="DG32" s="421"/>
      <c r="DH32" s="421"/>
      <c r="DI32" s="421"/>
      <c r="DJ32" s="421"/>
      <c r="DK32" s="421"/>
      <c r="DL32" s="421"/>
      <c r="DM32" s="421"/>
      <c r="DN32" s="421"/>
      <c r="DO32" s="421"/>
      <c r="DP32" s="163"/>
      <c r="DQ32" s="163"/>
      <c r="DR32" s="163"/>
      <c r="DS32" s="163"/>
      <c r="DT32" s="163"/>
      <c r="DU32" s="163"/>
      <c r="DV32" s="163"/>
      <c r="DW32" s="163"/>
      <c r="DX32" s="163"/>
      <c r="DY32" s="163"/>
      <c r="DZ32" s="163"/>
      <c r="EA32" s="163"/>
      <c r="EB32" s="163"/>
      <c r="EC32" s="163"/>
      <c r="ED32" s="164"/>
      <c r="EE32" s="164"/>
      <c r="EF32" s="164"/>
      <c r="EG32" s="164"/>
      <c r="EH32" s="164"/>
      <c r="EI32" s="164"/>
      <c r="EJ32" s="164"/>
      <c r="EK32" s="164"/>
      <c r="EL32" s="164"/>
      <c r="EM32" s="164"/>
      <c r="EN32" s="164"/>
      <c r="EO32" s="164"/>
      <c r="EP32" s="164"/>
      <c r="EQ32" s="164"/>
      <c r="ER32" s="164"/>
      <c r="ES32" s="164"/>
      <c r="ET32" s="164"/>
      <c r="EU32" s="164"/>
      <c r="EV32" s="164"/>
      <c r="EW32" s="164"/>
      <c r="EX32" s="164"/>
      <c r="EY32" s="164"/>
      <c r="EZ32" s="164"/>
      <c r="FA32" s="164"/>
      <c r="FB32" s="164"/>
      <c r="FC32" s="164"/>
      <c r="FD32" s="164"/>
      <c r="FE32" s="164"/>
      <c r="FF32" s="164"/>
      <c r="FG32" s="164"/>
      <c r="FH32" s="164"/>
      <c r="FI32" s="164"/>
    </row>
    <row r="33" spans="2:165" ht="18.75">
      <c r="B33" s="6"/>
      <c r="C33" s="2" t="s">
        <v>61</v>
      </c>
      <c r="D33" s="644" t="s">
        <v>175</v>
      </c>
      <c r="E33" s="645"/>
      <c r="F33" s="645"/>
      <c r="G33" s="645"/>
      <c r="H33" s="645"/>
      <c r="I33" s="645"/>
      <c r="J33" s="645"/>
      <c r="K33" s="645"/>
      <c r="L33" s="645"/>
      <c r="M33" s="645"/>
      <c r="N33" s="645"/>
      <c r="O33" s="645"/>
      <c r="P33" s="645"/>
      <c r="Q33" s="645"/>
      <c r="R33" s="646"/>
      <c r="S33" s="602">
        <f>'עמוד 1'!S33:AE33</f>
        <v>0</v>
      </c>
      <c r="T33" s="603"/>
      <c r="U33" s="603"/>
      <c r="V33" s="603"/>
      <c r="W33" s="603"/>
      <c r="X33" s="603"/>
      <c r="Y33" s="603"/>
      <c r="Z33" s="603"/>
      <c r="AA33" s="603"/>
      <c r="AB33" s="603"/>
      <c r="AC33" s="603"/>
      <c r="AD33" s="603"/>
      <c r="AE33" s="604"/>
      <c r="AF33" s="563" t="s">
        <v>47</v>
      </c>
      <c r="AG33" s="564"/>
      <c r="AH33" s="564"/>
      <c r="AI33" s="564"/>
      <c r="AJ33" s="564"/>
      <c r="AK33" s="565"/>
      <c r="AL33" s="361">
        <f>IF(ISBLANK(S33),0,1)</f>
        <v>1</v>
      </c>
      <c r="AM33" s="339"/>
      <c r="AN33" s="339"/>
      <c r="AO33" s="339"/>
      <c r="AP33" s="339"/>
      <c r="AQ33" s="343" t="s">
        <v>152</v>
      </c>
      <c r="CU33" s="183"/>
      <c r="CV33" s="183"/>
      <c r="CW33" s="183"/>
      <c r="CX33" s="183"/>
      <c r="CY33" s="183"/>
      <c r="CZ33" s="183"/>
      <c r="DA33" s="183"/>
      <c r="DB33" s="183"/>
      <c r="DC33" s="421"/>
      <c r="DD33" s="422"/>
      <c r="DE33" s="421"/>
      <c r="DF33" s="421"/>
      <c r="DG33" s="421"/>
      <c r="DH33" s="421"/>
      <c r="DI33" s="421"/>
      <c r="DJ33" s="421"/>
      <c r="DK33" s="421"/>
      <c r="DL33" s="421"/>
      <c r="DM33" s="421"/>
      <c r="DN33" s="421"/>
      <c r="DO33" s="421"/>
      <c r="DP33" s="163"/>
      <c r="DQ33" s="163"/>
      <c r="DR33" s="163"/>
      <c r="DS33" s="163"/>
      <c r="DT33" s="163"/>
      <c r="DU33" s="163"/>
      <c r="DV33" s="163"/>
      <c r="DW33" s="163"/>
      <c r="DX33" s="163"/>
      <c r="DY33" s="163"/>
      <c r="DZ33" s="163"/>
      <c r="EA33" s="163"/>
      <c r="EB33" s="163"/>
      <c r="EC33" s="163"/>
      <c r="ED33" s="164"/>
      <c r="EE33" s="164"/>
      <c r="EF33" s="164"/>
      <c r="EG33" s="164"/>
      <c r="EH33" s="164"/>
      <c r="EI33" s="164"/>
      <c r="EJ33" s="164"/>
      <c r="EK33" s="164"/>
      <c r="EL33" s="164"/>
      <c r="EM33" s="164"/>
      <c r="EN33" s="164"/>
      <c r="EO33" s="164"/>
      <c r="EP33" s="164"/>
      <c r="EQ33" s="164"/>
      <c r="ER33" s="164"/>
      <c r="ES33" s="164"/>
      <c r="ET33" s="164"/>
      <c r="EU33" s="164"/>
      <c r="EV33" s="164"/>
      <c r="EW33" s="164"/>
      <c r="EX33" s="164"/>
      <c r="EY33" s="164"/>
      <c r="EZ33" s="164"/>
      <c r="FA33" s="164"/>
      <c r="FB33" s="164"/>
      <c r="FC33" s="164"/>
      <c r="FD33" s="164"/>
      <c r="FE33" s="164"/>
      <c r="FF33" s="164"/>
      <c r="FG33" s="164"/>
      <c r="FH33" s="164"/>
      <c r="FI33" s="164"/>
    </row>
    <row r="34" spans="2:165" ht="7.5" customHeight="1">
      <c r="B34" s="6"/>
      <c r="C34" s="2"/>
      <c r="D34" s="10"/>
      <c r="E34" s="10"/>
      <c r="F34" s="10"/>
      <c r="G34" s="10"/>
      <c r="H34" s="10"/>
      <c r="I34" s="10"/>
      <c r="J34" s="10"/>
      <c r="K34" s="10"/>
      <c r="L34" s="10"/>
      <c r="M34" s="10"/>
      <c r="N34" s="10"/>
      <c r="O34" s="10"/>
      <c r="P34" s="10"/>
      <c r="Q34" s="10"/>
      <c r="R34" s="10"/>
      <c r="S34" s="9"/>
      <c r="T34" s="9"/>
      <c r="U34" s="9"/>
      <c r="V34" s="9"/>
      <c r="W34" s="9"/>
      <c r="X34" s="9"/>
      <c r="Y34" s="9"/>
      <c r="Z34" s="9"/>
      <c r="AA34" s="9"/>
      <c r="AB34" s="9"/>
      <c r="AC34" s="9"/>
      <c r="AD34" s="9"/>
      <c r="AE34" s="9"/>
      <c r="AK34" s="22"/>
      <c r="AL34" s="339"/>
      <c r="AM34" s="339"/>
      <c r="AN34" s="339"/>
      <c r="AO34" s="339"/>
      <c r="AP34" s="339"/>
      <c r="AQ34" s="343" t="s">
        <v>122</v>
      </c>
      <c r="CU34" s="183"/>
      <c r="CV34" s="183"/>
      <c r="CW34" s="183"/>
      <c r="CX34" s="183"/>
      <c r="CY34" s="183"/>
      <c r="CZ34" s="183"/>
      <c r="DA34" s="183"/>
      <c r="DB34" s="183"/>
      <c r="DC34" s="421"/>
      <c r="DD34" s="422"/>
      <c r="DE34" s="421"/>
      <c r="DF34" s="421"/>
      <c r="DG34" s="421"/>
      <c r="DH34" s="421"/>
      <c r="DI34" s="421"/>
      <c r="DJ34" s="421"/>
      <c r="DK34" s="421"/>
      <c r="DL34" s="421"/>
      <c r="DM34" s="421"/>
      <c r="DN34" s="421"/>
      <c r="DO34" s="421"/>
      <c r="DP34" s="163"/>
      <c r="DQ34" s="163"/>
      <c r="DR34" s="163"/>
      <c r="DS34" s="163"/>
      <c r="DT34" s="163"/>
      <c r="DU34" s="163"/>
      <c r="DV34" s="163"/>
      <c r="DW34" s="163"/>
      <c r="DX34" s="163"/>
      <c r="DY34" s="163"/>
      <c r="DZ34" s="163"/>
      <c r="EA34" s="163"/>
      <c r="EB34" s="163"/>
      <c r="EC34" s="163"/>
      <c r="ED34" s="164"/>
      <c r="EE34" s="164"/>
      <c r="EF34" s="164"/>
      <c r="EG34" s="164"/>
      <c r="EH34" s="164"/>
      <c r="EI34" s="164"/>
      <c r="EJ34" s="164"/>
      <c r="EK34" s="164"/>
      <c r="EL34" s="164"/>
      <c r="EM34" s="164"/>
      <c r="EN34" s="164"/>
      <c r="EO34" s="164"/>
      <c r="EP34" s="164"/>
      <c r="EQ34" s="164"/>
      <c r="ER34" s="164"/>
      <c r="ES34" s="164"/>
      <c r="ET34" s="164"/>
      <c r="EU34" s="164"/>
      <c r="EV34" s="164"/>
      <c r="EW34" s="164"/>
      <c r="EX34" s="164"/>
      <c r="EY34" s="164"/>
      <c r="EZ34" s="164"/>
      <c r="FA34" s="164"/>
      <c r="FB34" s="164"/>
      <c r="FC34" s="164"/>
      <c r="FD34" s="164"/>
      <c r="FE34" s="164"/>
      <c r="FF34" s="164"/>
      <c r="FG34" s="164"/>
      <c r="FH34" s="164"/>
      <c r="FI34" s="164"/>
    </row>
    <row r="35" spans="2:165" s="382" customFormat="1" ht="18.75">
      <c r="C35" s="384"/>
      <c r="D35" s="577"/>
      <c r="E35" s="578"/>
      <c r="F35" s="578"/>
      <c r="G35" s="578"/>
      <c r="H35" s="578"/>
      <c r="I35" s="578"/>
      <c r="J35" s="578"/>
      <c r="K35" s="578"/>
      <c r="L35" s="578"/>
      <c r="M35" s="578"/>
      <c r="N35" s="578"/>
      <c r="O35" s="578"/>
      <c r="P35" s="578"/>
      <c r="Q35" s="578"/>
      <c r="R35" s="578"/>
      <c r="S35" s="676"/>
      <c r="T35" s="676"/>
      <c r="U35" s="676"/>
      <c r="V35" s="676"/>
      <c r="W35" s="676"/>
      <c r="X35" s="676"/>
      <c r="Y35" s="676"/>
      <c r="Z35" s="676"/>
      <c r="AA35" s="676"/>
      <c r="AB35" s="676"/>
      <c r="AC35" s="676"/>
      <c r="AD35" s="676"/>
      <c r="AE35" s="676"/>
      <c r="AF35" s="566"/>
      <c r="AG35" s="566"/>
      <c r="AH35" s="566"/>
      <c r="AI35" s="566"/>
      <c r="AJ35" s="566"/>
      <c r="AK35" s="566"/>
      <c r="AL35" s="417"/>
      <c r="AQ35" s="389"/>
      <c r="AS35" s="417"/>
      <c r="AT35" s="417"/>
      <c r="AU35" s="417"/>
      <c r="AV35" s="417"/>
      <c r="CK35" s="426"/>
      <c r="CL35" s="426"/>
      <c r="CM35" s="426"/>
      <c r="CN35" s="426"/>
      <c r="CO35" s="426"/>
      <c r="CP35" s="426"/>
      <c r="CQ35" s="426"/>
      <c r="CR35" s="426"/>
      <c r="CS35" s="426"/>
      <c r="CT35" s="426"/>
      <c r="CU35" s="423"/>
      <c r="CV35" s="423"/>
      <c r="CW35" s="423"/>
      <c r="CX35" s="423"/>
      <c r="CY35" s="423"/>
      <c r="CZ35" s="423"/>
      <c r="DA35" s="423"/>
      <c r="DB35" s="423"/>
      <c r="DC35" s="423"/>
      <c r="DD35" s="427"/>
      <c r="DE35" s="423"/>
      <c r="DF35" s="423"/>
      <c r="DG35" s="423"/>
      <c r="DH35" s="423"/>
      <c r="DI35" s="423"/>
      <c r="DJ35" s="423"/>
      <c r="DK35" s="423"/>
      <c r="DL35" s="423"/>
      <c r="DM35" s="423"/>
      <c r="DN35" s="423"/>
      <c r="DO35" s="423"/>
      <c r="DP35" s="425"/>
      <c r="DQ35" s="425"/>
      <c r="DR35" s="425"/>
      <c r="DS35" s="425"/>
      <c r="DT35" s="425"/>
      <c r="DU35" s="425"/>
      <c r="DV35" s="425"/>
      <c r="DW35" s="425"/>
      <c r="DX35" s="425"/>
      <c r="DY35" s="425"/>
      <c r="DZ35" s="425"/>
      <c r="EA35" s="425"/>
      <c r="EB35" s="425"/>
      <c r="EC35" s="425"/>
      <c r="ED35" s="387"/>
      <c r="EE35" s="387"/>
      <c r="EF35" s="387"/>
      <c r="EG35" s="387"/>
      <c r="EH35" s="387"/>
      <c r="EI35" s="387"/>
      <c r="EJ35" s="387"/>
      <c r="EK35" s="387"/>
      <c r="EL35" s="387"/>
      <c r="EM35" s="387"/>
      <c r="EN35" s="387"/>
      <c r="EO35" s="387"/>
      <c r="EP35" s="387"/>
      <c r="EQ35" s="387"/>
      <c r="ER35" s="387"/>
      <c r="ES35" s="387"/>
      <c r="ET35" s="387"/>
      <c r="EU35" s="387"/>
      <c r="EV35" s="387"/>
      <c r="EW35" s="387"/>
      <c r="EX35" s="387"/>
      <c r="EY35" s="387"/>
      <c r="EZ35" s="387"/>
      <c r="FA35" s="387"/>
      <c r="FB35" s="387"/>
      <c r="FC35" s="387"/>
      <c r="FD35" s="387"/>
      <c r="FE35" s="387"/>
      <c r="FF35" s="387"/>
      <c r="FG35" s="387"/>
      <c r="FH35" s="387"/>
      <c r="FI35" s="387"/>
    </row>
    <row r="36" spans="2:165" ht="7.5" customHeight="1">
      <c r="C36" s="10"/>
      <c r="D36" s="10"/>
      <c r="E36" s="10"/>
      <c r="F36" s="10"/>
      <c r="G36" s="10"/>
      <c r="H36" s="10"/>
      <c r="I36" s="10"/>
      <c r="J36" s="10"/>
      <c r="K36" s="10"/>
      <c r="L36" s="10"/>
      <c r="M36" s="10"/>
      <c r="N36" s="10"/>
      <c r="O36" s="10"/>
      <c r="P36" s="10"/>
      <c r="Q36" s="10"/>
      <c r="R36" s="10"/>
      <c r="S36" s="9"/>
      <c r="T36" s="9"/>
      <c r="U36" s="9"/>
      <c r="V36" s="9"/>
      <c r="W36" s="9"/>
      <c r="X36" s="9"/>
      <c r="Y36" s="9"/>
      <c r="Z36" s="9"/>
      <c r="AA36" s="9"/>
      <c r="AB36" s="9"/>
      <c r="AC36" s="9"/>
      <c r="AD36" s="9"/>
      <c r="AE36" s="9"/>
      <c r="AF36" s="7"/>
      <c r="AG36" s="7"/>
      <c r="AH36" s="7"/>
      <c r="AK36" s="22"/>
      <c r="AL36" s="362"/>
      <c r="AM36" s="339"/>
      <c r="AN36" s="339"/>
      <c r="AO36" s="339"/>
      <c r="AP36" s="339"/>
      <c r="AQ36" s="343" t="s">
        <v>153</v>
      </c>
      <c r="CU36" s="183"/>
      <c r="CV36" s="183"/>
      <c r="CW36" s="183"/>
      <c r="CX36" s="183"/>
      <c r="CY36" s="183"/>
      <c r="CZ36" s="183"/>
      <c r="DA36" s="183"/>
      <c r="DB36" s="183"/>
      <c r="DC36" s="421"/>
      <c r="DD36" s="422"/>
      <c r="DE36" s="421"/>
      <c r="DF36" s="421"/>
      <c r="DG36" s="421"/>
      <c r="DH36" s="421"/>
      <c r="DI36" s="421"/>
      <c r="DJ36" s="421"/>
      <c r="DK36" s="421"/>
      <c r="DL36" s="421"/>
      <c r="DM36" s="421"/>
      <c r="DN36" s="421"/>
      <c r="DO36" s="421"/>
      <c r="DP36" s="163"/>
      <c r="DQ36" s="163"/>
      <c r="DR36" s="163"/>
      <c r="DS36" s="163"/>
      <c r="DT36" s="163"/>
      <c r="DU36" s="163"/>
      <c r="DV36" s="163"/>
      <c r="DW36" s="163"/>
      <c r="DX36" s="163"/>
      <c r="DY36" s="163"/>
      <c r="DZ36" s="163"/>
      <c r="EA36" s="163"/>
      <c r="EB36" s="163"/>
      <c r="EC36" s="163"/>
      <c r="ED36" s="164"/>
      <c r="EE36" s="164"/>
      <c r="EF36" s="164"/>
      <c r="EG36" s="164"/>
      <c r="EH36" s="164"/>
      <c r="EI36" s="164"/>
      <c r="EJ36" s="164"/>
      <c r="EK36" s="164"/>
      <c r="EL36" s="164"/>
      <c r="EM36" s="164"/>
      <c r="EN36" s="164"/>
      <c r="EO36" s="164"/>
      <c r="EP36" s="164"/>
      <c r="EQ36" s="164"/>
      <c r="ER36" s="164"/>
      <c r="ES36" s="164"/>
      <c r="ET36" s="164"/>
      <c r="EU36" s="164"/>
      <c r="EV36" s="164"/>
      <c r="EW36" s="164"/>
      <c r="EX36" s="164"/>
      <c r="EY36" s="164"/>
      <c r="EZ36" s="164"/>
      <c r="FA36" s="164"/>
      <c r="FB36" s="164"/>
      <c r="FC36" s="164"/>
      <c r="FD36" s="164"/>
      <c r="FE36" s="164"/>
      <c r="FF36" s="164"/>
      <c r="FG36" s="164"/>
      <c r="FH36" s="164"/>
      <c r="FI36" s="164"/>
    </row>
    <row r="37" spans="2:165" ht="18.75">
      <c r="C37" s="2" t="s">
        <v>62</v>
      </c>
      <c r="D37" s="599" t="s">
        <v>160</v>
      </c>
      <c r="E37" s="600"/>
      <c r="F37" s="600"/>
      <c r="G37" s="600"/>
      <c r="H37" s="600"/>
      <c r="I37" s="600"/>
      <c r="J37" s="600"/>
      <c r="K37" s="600"/>
      <c r="L37" s="600"/>
      <c r="M37" s="600"/>
      <c r="N37" s="600"/>
      <c r="O37" s="600"/>
      <c r="P37" s="600"/>
      <c r="Q37" s="600"/>
      <c r="R37" s="601"/>
      <c r="S37" s="1145">
        <f>'עמוד 1'!S37:AE37</f>
        <v>0</v>
      </c>
      <c r="T37" s="1146"/>
      <c r="U37" s="1146"/>
      <c r="V37" s="1146"/>
      <c r="W37" s="1146"/>
      <c r="X37" s="1146"/>
      <c r="Y37" s="1146"/>
      <c r="Z37" s="1146"/>
      <c r="AA37" s="1146"/>
      <c r="AB37" s="1146"/>
      <c r="AC37" s="1146"/>
      <c r="AD37" s="1146"/>
      <c r="AE37" s="1147"/>
      <c r="AF37" s="563" t="s">
        <v>47</v>
      </c>
      <c r="AG37" s="564"/>
      <c r="AH37" s="564"/>
      <c r="AI37" s="564"/>
      <c r="AJ37" s="564"/>
      <c r="AK37" s="565"/>
      <c r="AL37" s="362">
        <f>IF(ISBLANK(S37),0,1)</f>
        <v>1</v>
      </c>
      <c r="AM37" s="339"/>
      <c r="AN37" s="339"/>
      <c r="AO37" s="339"/>
      <c r="AP37" s="339"/>
      <c r="AQ37" s="343" t="s">
        <v>154</v>
      </c>
      <c r="AU37" s="24"/>
      <c r="AV37" s="24"/>
      <c r="AW37" s="25"/>
      <c r="AX37" s="25"/>
      <c r="AY37" s="25"/>
      <c r="AZ37" s="25"/>
      <c r="BA37" s="25"/>
      <c r="CU37" s="183"/>
      <c r="CV37" s="183"/>
      <c r="CW37" s="183"/>
      <c r="CX37" s="183"/>
      <c r="CY37" s="183"/>
      <c r="CZ37" s="183"/>
      <c r="DA37" s="183"/>
      <c r="DB37" s="183"/>
      <c r="DC37" s="421"/>
      <c r="DD37" s="422"/>
      <c r="DE37" s="421"/>
      <c r="DF37" s="421"/>
      <c r="DG37" s="421"/>
      <c r="DH37" s="421"/>
      <c r="DI37" s="421"/>
      <c r="DJ37" s="421"/>
      <c r="DK37" s="421"/>
      <c r="DL37" s="421"/>
      <c r="DM37" s="421"/>
      <c r="DN37" s="421"/>
      <c r="DO37" s="421"/>
      <c r="DP37" s="163"/>
      <c r="DQ37" s="163"/>
      <c r="DR37" s="163"/>
      <c r="DS37" s="163"/>
      <c r="DT37" s="163"/>
      <c r="DU37" s="163"/>
      <c r="DV37" s="163"/>
      <c r="DW37" s="163"/>
      <c r="DX37" s="163"/>
      <c r="DY37" s="163"/>
      <c r="DZ37" s="163"/>
      <c r="EA37" s="163"/>
      <c r="EB37" s="163"/>
      <c r="EC37" s="163"/>
      <c r="ED37" s="164"/>
      <c r="EE37" s="164"/>
      <c r="EF37" s="164"/>
      <c r="EG37" s="164"/>
      <c r="EH37" s="164"/>
      <c r="EI37" s="164"/>
      <c r="EJ37" s="164"/>
      <c r="EK37" s="164"/>
      <c r="EL37" s="164"/>
      <c r="EM37" s="164"/>
      <c r="EN37" s="164"/>
      <c r="EO37" s="164"/>
      <c r="EP37" s="164"/>
      <c r="EQ37" s="164"/>
      <c r="ER37" s="164"/>
      <c r="ES37" s="164"/>
      <c r="ET37" s="164"/>
      <c r="EU37" s="164"/>
      <c r="EV37" s="164"/>
      <c r="EW37" s="164"/>
      <c r="EX37" s="164"/>
      <c r="EY37" s="164"/>
      <c r="EZ37" s="164"/>
      <c r="FA37" s="164"/>
      <c r="FB37" s="164"/>
      <c r="FC37" s="164"/>
      <c r="FD37" s="164"/>
      <c r="FE37" s="164"/>
      <c r="FF37" s="164"/>
      <c r="FG37" s="164"/>
      <c r="FH37" s="164"/>
      <c r="FI37" s="164"/>
    </row>
    <row r="38" spans="2:165" ht="7.5" customHeight="1">
      <c r="C38" s="2"/>
      <c r="D38" s="10"/>
      <c r="E38" s="10"/>
      <c r="F38" s="10"/>
      <c r="G38" s="10"/>
      <c r="H38" s="10"/>
      <c r="I38" s="10"/>
      <c r="J38" s="10"/>
      <c r="K38" s="10"/>
      <c r="L38" s="10"/>
      <c r="M38" s="10"/>
      <c r="N38" s="10"/>
      <c r="O38" s="10"/>
      <c r="P38" s="10"/>
      <c r="Q38" s="10"/>
      <c r="R38" s="10"/>
      <c r="S38" s="9"/>
      <c r="T38" s="9"/>
      <c r="U38" s="9"/>
      <c r="V38" s="9"/>
      <c r="W38" s="9"/>
      <c r="X38" s="9"/>
      <c r="Y38" s="9"/>
      <c r="Z38" s="9"/>
      <c r="AA38" s="9"/>
      <c r="AB38" s="9"/>
      <c r="AC38" s="9"/>
      <c r="AD38" s="9"/>
      <c r="AE38" s="9"/>
      <c r="AK38" s="22"/>
      <c r="AL38" s="362"/>
      <c r="AM38" s="339"/>
      <c r="AN38" s="339"/>
      <c r="AO38" s="339"/>
      <c r="AP38" s="339"/>
      <c r="AQ38" s="343" t="s">
        <v>155</v>
      </c>
      <c r="AU38" s="24"/>
      <c r="AV38" s="24"/>
      <c r="AW38" s="25"/>
      <c r="AX38" s="25"/>
      <c r="AY38" s="25"/>
      <c r="AZ38" s="25"/>
      <c r="BA38" s="25"/>
      <c r="CU38" s="183"/>
      <c r="CV38" s="183"/>
      <c r="CW38" s="183"/>
      <c r="CX38" s="183"/>
      <c r="CY38" s="183"/>
      <c r="CZ38" s="183"/>
      <c r="DA38" s="183"/>
      <c r="DB38" s="183"/>
      <c r="DC38" s="421"/>
      <c r="DD38" s="422"/>
      <c r="DE38" s="421"/>
      <c r="DF38" s="421"/>
      <c r="DG38" s="421"/>
      <c r="DH38" s="421"/>
      <c r="DI38" s="421"/>
      <c r="DJ38" s="421"/>
      <c r="DK38" s="421"/>
      <c r="DL38" s="421"/>
      <c r="DM38" s="421"/>
      <c r="DN38" s="421"/>
      <c r="DO38" s="421"/>
      <c r="DP38" s="163"/>
      <c r="DQ38" s="163"/>
      <c r="DR38" s="163"/>
      <c r="DS38" s="163"/>
      <c r="DT38" s="163"/>
      <c r="DU38" s="163"/>
      <c r="DV38" s="163"/>
      <c r="DW38" s="163"/>
      <c r="DX38" s="163"/>
      <c r="DY38" s="163"/>
      <c r="DZ38" s="163"/>
      <c r="EA38" s="163"/>
      <c r="EB38" s="163"/>
      <c r="EC38" s="163"/>
      <c r="ED38" s="164"/>
      <c r="EE38" s="164"/>
      <c r="EF38" s="164"/>
      <c r="EG38" s="164"/>
      <c r="EH38" s="164"/>
      <c r="EI38" s="164"/>
      <c r="EJ38" s="164"/>
      <c r="EK38" s="164"/>
      <c r="EL38" s="164"/>
      <c r="EM38" s="164"/>
      <c r="EN38" s="164"/>
      <c r="EO38" s="164"/>
      <c r="EP38" s="164"/>
      <c r="EQ38" s="164"/>
      <c r="ER38" s="164"/>
      <c r="ES38" s="164"/>
      <c r="ET38" s="164"/>
      <c r="EU38" s="164"/>
      <c r="EV38" s="164"/>
      <c r="EW38" s="164"/>
      <c r="EX38" s="164"/>
      <c r="EY38" s="164"/>
      <c r="EZ38" s="164"/>
      <c r="FA38" s="164"/>
      <c r="FB38" s="164"/>
      <c r="FC38" s="164"/>
      <c r="FD38" s="164"/>
      <c r="FE38" s="164"/>
      <c r="FF38" s="164"/>
      <c r="FG38" s="164"/>
      <c r="FH38" s="164"/>
      <c r="FI38" s="164"/>
    </row>
    <row r="39" spans="2:165" ht="18.75">
      <c r="C39" s="2" t="s">
        <v>63</v>
      </c>
      <c r="D39" s="587" t="s">
        <v>35</v>
      </c>
      <c r="E39" s="600"/>
      <c r="F39" s="600"/>
      <c r="G39" s="600"/>
      <c r="H39" s="600"/>
      <c r="I39" s="600"/>
      <c r="J39" s="600"/>
      <c r="K39" s="600"/>
      <c r="L39" s="600"/>
      <c r="M39" s="600"/>
      <c r="N39" s="600"/>
      <c r="O39" s="600"/>
      <c r="P39" s="600"/>
      <c r="Q39" s="600"/>
      <c r="R39" s="601"/>
      <c r="S39" s="647">
        <f>'עמוד 1'!S39:AE39</f>
        <v>0</v>
      </c>
      <c r="T39" s="647"/>
      <c r="U39" s="647"/>
      <c r="V39" s="647"/>
      <c r="W39" s="647"/>
      <c r="X39" s="647"/>
      <c r="Y39" s="647"/>
      <c r="Z39" s="647"/>
      <c r="AA39" s="647"/>
      <c r="AB39" s="647"/>
      <c r="AC39" s="647"/>
      <c r="AD39" s="647"/>
      <c r="AE39" s="648"/>
      <c r="AF39" s="563" t="s">
        <v>47</v>
      </c>
      <c r="AG39" s="564"/>
      <c r="AH39" s="564"/>
      <c r="AI39" s="564"/>
      <c r="AJ39" s="564"/>
      <c r="AK39" s="565"/>
      <c r="AL39" s="362">
        <f>IF(ISBLANK(S39),0,1)</f>
        <v>1</v>
      </c>
      <c r="AM39" s="339"/>
      <c r="AN39" s="339"/>
      <c r="AO39" s="339"/>
      <c r="AP39" s="339"/>
      <c r="AQ39" s="343" t="s">
        <v>156</v>
      </c>
      <c r="AU39" s="24"/>
      <c r="AV39" s="24"/>
      <c r="AW39" s="25"/>
      <c r="AX39" s="25"/>
      <c r="AY39" s="25"/>
      <c r="AZ39" s="25"/>
      <c r="BA39" s="25"/>
      <c r="CU39" s="183"/>
      <c r="CV39" s="183"/>
      <c r="CW39" s="183"/>
      <c r="CX39" s="183"/>
      <c r="CY39" s="183"/>
      <c r="CZ39" s="183"/>
      <c r="DA39" s="183"/>
      <c r="DB39" s="183"/>
      <c r="DC39" s="421"/>
      <c r="DD39" s="422"/>
      <c r="DE39" s="421"/>
      <c r="DF39" s="421"/>
      <c r="DG39" s="421"/>
      <c r="DH39" s="421"/>
      <c r="DI39" s="421"/>
      <c r="DJ39" s="421"/>
      <c r="DK39" s="421"/>
      <c r="DL39" s="421"/>
      <c r="DM39" s="421"/>
      <c r="DN39" s="421"/>
      <c r="DO39" s="421"/>
      <c r="DP39" s="163"/>
      <c r="DQ39" s="163"/>
      <c r="DR39" s="163"/>
      <c r="DS39" s="163"/>
      <c r="DT39" s="163"/>
      <c r="DU39" s="163"/>
      <c r="DV39" s="163"/>
      <c r="DW39" s="163"/>
      <c r="DX39" s="163"/>
      <c r="DY39" s="163"/>
      <c r="DZ39" s="163"/>
      <c r="EA39" s="163"/>
      <c r="EB39" s="163"/>
      <c r="EC39" s="163"/>
      <c r="ED39" s="164"/>
      <c r="EE39" s="164"/>
      <c r="EF39" s="164"/>
      <c r="EG39" s="164"/>
      <c r="EH39" s="164"/>
      <c r="EI39" s="164"/>
      <c r="EJ39" s="164"/>
      <c r="EK39" s="164"/>
      <c r="EL39" s="164"/>
      <c r="EM39" s="164"/>
      <c r="EN39" s="164"/>
      <c r="EO39" s="164"/>
      <c r="EP39" s="164"/>
      <c r="EQ39" s="164"/>
      <c r="ER39" s="164"/>
      <c r="ES39" s="164"/>
      <c r="ET39" s="164"/>
      <c r="EU39" s="164"/>
      <c r="EV39" s="164"/>
      <c r="EW39" s="164"/>
      <c r="EX39" s="164"/>
      <c r="EY39" s="164"/>
      <c r="EZ39" s="164"/>
      <c r="FA39" s="164"/>
      <c r="FB39" s="164"/>
      <c r="FC39" s="164"/>
      <c r="FD39" s="164"/>
      <c r="FE39" s="164"/>
      <c r="FF39" s="164"/>
      <c r="FG39" s="164"/>
      <c r="FH39" s="164"/>
      <c r="FI39" s="164"/>
    </row>
    <row r="40" spans="2:165" ht="7.5" customHeight="1">
      <c r="C40" s="2"/>
      <c r="D40" s="10"/>
      <c r="E40" s="10"/>
      <c r="F40" s="10"/>
      <c r="G40" s="10"/>
      <c r="H40" s="10"/>
      <c r="I40" s="10"/>
      <c r="J40" s="10"/>
      <c r="K40" s="10"/>
      <c r="L40" s="10"/>
      <c r="M40" s="10"/>
      <c r="N40" s="10"/>
      <c r="O40" s="10"/>
      <c r="P40" s="10"/>
      <c r="Q40" s="10"/>
      <c r="R40" s="10"/>
      <c r="S40" s="9"/>
      <c r="T40" s="9"/>
      <c r="U40" s="9"/>
      <c r="V40" s="9"/>
      <c r="W40" s="9"/>
      <c r="X40" s="9"/>
      <c r="Y40" s="9"/>
      <c r="Z40" s="9"/>
      <c r="AA40" s="9"/>
      <c r="AB40" s="9"/>
      <c r="AC40" s="9"/>
      <c r="AD40" s="9"/>
      <c r="AE40" s="9"/>
      <c r="AG40" s="23"/>
      <c r="AH40" s="23"/>
      <c r="AI40" s="23"/>
      <c r="AJ40" s="23"/>
      <c r="AK40" s="133"/>
      <c r="AL40" s="362"/>
      <c r="AM40" s="339"/>
      <c r="AN40" s="339"/>
      <c r="AO40" s="339"/>
      <c r="AP40" s="339"/>
      <c r="AQ40" s="343" t="s">
        <v>157</v>
      </c>
      <c r="AU40" s="24"/>
      <c r="AV40" s="24"/>
      <c r="AW40" s="25"/>
      <c r="AX40" s="25"/>
      <c r="AY40" s="25"/>
      <c r="AZ40" s="25"/>
      <c r="BA40" s="25"/>
      <c r="CU40" s="183"/>
      <c r="CV40" s="183"/>
      <c r="CW40" s="183"/>
      <c r="CX40" s="183"/>
      <c r="CY40" s="183"/>
      <c r="CZ40" s="183"/>
      <c r="DA40" s="183"/>
      <c r="DB40" s="183"/>
      <c r="DC40" s="421"/>
      <c r="DD40" s="422"/>
      <c r="DE40" s="421"/>
      <c r="DF40" s="421"/>
      <c r="DG40" s="421"/>
      <c r="DH40" s="421"/>
      <c r="DI40" s="421"/>
      <c r="DJ40" s="421"/>
      <c r="DK40" s="421"/>
      <c r="DL40" s="421"/>
      <c r="DM40" s="421"/>
      <c r="DN40" s="421"/>
      <c r="DO40" s="421"/>
      <c r="DP40" s="163"/>
      <c r="DQ40" s="163"/>
      <c r="DR40" s="163"/>
      <c r="DS40" s="163"/>
      <c r="DT40" s="163"/>
      <c r="DU40" s="163"/>
      <c r="DV40" s="163"/>
      <c r="DW40" s="163"/>
      <c r="DX40" s="163"/>
      <c r="DY40" s="163"/>
      <c r="DZ40" s="163"/>
      <c r="EA40" s="163"/>
      <c r="EB40" s="163"/>
      <c r="EC40" s="163"/>
      <c r="ED40" s="164"/>
      <c r="EE40" s="164"/>
      <c r="EF40" s="164"/>
      <c r="EG40" s="164"/>
      <c r="EH40" s="164"/>
      <c r="EI40" s="164"/>
      <c r="EJ40" s="164"/>
      <c r="EK40" s="164"/>
      <c r="EL40" s="164"/>
      <c r="EM40" s="164"/>
      <c r="EN40" s="164"/>
      <c r="EO40" s="164"/>
      <c r="EP40" s="164"/>
      <c r="EQ40" s="164"/>
      <c r="ER40" s="164"/>
      <c r="ES40" s="164"/>
      <c r="ET40" s="164"/>
      <c r="EU40" s="164"/>
      <c r="EV40" s="164"/>
      <c r="EW40" s="164"/>
      <c r="EX40" s="164"/>
      <c r="EY40" s="164"/>
      <c r="EZ40" s="164"/>
      <c r="FA40" s="164"/>
      <c r="FB40" s="164"/>
      <c r="FC40" s="164"/>
      <c r="FD40" s="164"/>
      <c r="FE40" s="164"/>
      <c r="FF40" s="164"/>
      <c r="FG40" s="164"/>
      <c r="FH40" s="164"/>
      <c r="FI40" s="164"/>
    </row>
    <row r="41" spans="2:165" ht="18.75">
      <c r="C41" s="2" t="s">
        <v>113</v>
      </c>
      <c r="D41" s="587" t="s">
        <v>36</v>
      </c>
      <c r="E41" s="600"/>
      <c r="F41" s="600"/>
      <c r="G41" s="600"/>
      <c r="H41" s="600"/>
      <c r="I41" s="600"/>
      <c r="J41" s="600"/>
      <c r="K41" s="600"/>
      <c r="L41" s="600"/>
      <c r="M41" s="600"/>
      <c r="N41" s="600"/>
      <c r="O41" s="600"/>
      <c r="P41" s="600"/>
      <c r="Q41" s="600"/>
      <c r="R41" s="601"/>
      <c r="S41" s="647">
        <f>'עמוד 1'!S41:AE41</f>
        <v>0</v>
      </c>
      <c r="T41" s="647"/>
      <c r="U41" s="647"/>
      <c r="V41" s="647"/>
      <c r="W41" s="647"/>
      <c r="X41" s="647"/>
      <c r="Y41" s="647"/>
      <c r="Z41" s="647"/>
      <c r="AA41" s="647"/>
      <c r="AB41" s="647"/>
      <c r="AC41" s="647"/>
      <c r="AD41" s="647"/>
      <c r="AE41" s="648"/>
      <c r="AF41" s="673" t="s">
        <v>47</v>
      </c>
      <c r="AG41" s="674"/>
      <c r="AH41" s="674"/>
      <c r="AI41" s="674"/>
      <c r="AJ41" s="674"/>
      <c r="AK41" s="675"/>
      <c r="AL41" s="362">
        <f>IF(ISBLANK(S41),0,1)</f>
        <v>1</v>
      </c>
      <c r="AM41" s="339"/>
      <c r="AN41" s="339"/>
      <c r="AO41" s="339"/>
      <c r="AP41" s="339"/>
      <c r="AQ41" s="339"/>
      <c r="AU41" s="24"/>
      <c r="AV41" s="24"/>
      <c r="AW41" s="25"/>
      <c r="AX41" s="25"/>
      <c r="AY41" s="25"/>
      <c r="AZ41" s="25"/>
      <c r="BA41" s="25"/>
      <c r="CU41" s="183"/>
      <c r="CV41" s="183"/>
      <c r="CW41" s="183"/>
      <c r="CX41" s="183"/>
      <c r="CY41" s="183"/>
      <c r="CZ41" s="183"/>
      <c r="DA41" s="183"/>
      <c r="DB41" s="183"/>
      <c r="DC41" s="421"/>
      <c r="DD41" s="422"/>
      <c r="DE41" s="421"/>
      <c r="DF41" s="421"/>
      <c r="DG41" s="421"/>
      <c r="DH41" s="421"/>
      <c r="DI41" s="421"/>
      <c r="DJ41" s="421"/>
      <c r="DK41" s="421"/>
      <c r="DL41" s="421"/>
      <c r="DM41" s="421"/>
      <c r="DN41" s="421"/>
      <c r="DO41" s="421"/>
      <c r="DP41" s="163"/>
      <c r="DQ41" s="163"/>
      <c r="DR41" s="163"/>
      <c r="DS41" s="163"/>
      <c r="DT41" s="163"/>
      <c r="DU41" s="163"/>
      <c r="DV41" s="163"/>
      <c r="DW41" s="163"/>
      <c r="DX41" s="163"/>
      <c r="DY41" s="163"/>
      <c r="DZ41" s="163"/>
      <c r="EA41" s="163"/>
      <c r="EB41" s="163"/>
      <c r="EC41" s="163"/>
      <c r="ED41" s="164"/>
      <c r="EE41" s="164"/>
      <c r="EF41" s="164"/>
      <c r="EG41" s="164"/>
      <c r="EH41" s="164"/>
      <c r="EI41" s="164"/>
      <c r="EJ41" s="164"/>
      <c r="EK41" s="164"/>
      <c r="EL41" s="164"/>
      <c r="EM41" s="164"/>
      <c r="EN41" s="164"/>
      <c r="EO41" s="164"/>
      <c r="EP41" s="164"/>
      <c r="EQ41" s="164"/>
      <c r="ER41" s="164"/>
      <c r="ES41" s="164"/>
      <c r="ET41" s="164"/>
      <c r="EU41" s="164"/>
      <c r="EV41" s="164"/>
      <c r="EW41" s="164"/>
      <c r="EX41" s="164"/>
      <c r="EY41" s="164"/>
      <c r="EZ41" s="164"/>
      <c r="FA41" s="164"/>
      <c r="FB41" s="164"/>
      <c r="FC41" s="164"/>
      <c r="FD41" s="164"/>
      <c r="FE41" s="164"/>
      <c r="FF41" s="164"/>
      <c r="FG41" s="164"/>
      <c r="FH41" s="164"/>
      <c r="FI41" s="164"/>
    </row>
    <row r="42" spans="2:165" ht="7.5" customHeight="1">
      <c r="C42" s="10"/>
      <c r="D42" s="10"/>
      <c r="E42" s="10"/>
      <c r="F42" s="10"/>
      <c r="G42" s="10"/>
      <c r="H42" s="10"/>
      <c r="I42" s="10"/>
      <c r="J42" s="10"/>
      <c r="K42" s="10"/>
      <c r="L42" s="10"/>
      <c r="M42" s="10"/>
      <c r="N42" s="10"/>
      <c r="O42" s="10"/>
      <c r="P42" s="10"/>
      <c r="Q42" s="10"/>
      <c r="R42" s="10"/>
      <c r="S42" s="9"/>
      <c r="T42" s="9"/>
      <c r="U42" s="9"/>
      <c r="V42" s="9"/>
      <c r="W42" s="9"/>
      <c r="X42" s="9"/>
      <c r="Y42" s="9"/>
      <c r="Z42" s="9"/>
      <c r="AA42" s="9"/>
      <c r="AB42" s="9"/>
      <c r="AC42" s="9"/>
      <c r="AD42" s="9"/>
      <c r="AE42" s="9"/>
      <c r="AF42" s="23"/>
      <c r="AG42" s="23"/>
      <c r="AH42" s="23"/>
      <c r="AI42" s="134"/>
      <c r="AJ42" s="134"/>
      <c r="AK42" s="135"/>
      <c r="AL42" s="339"/>
      <c r="AM42" s="339"/>
      <c r="AN42" s="366"/>
      <c r="AO42" s="366"/>
      <c r="AP42" s="366"/>
      <c r="AQ42" s="366"/>
      <c r="CU42" s="183"/>
      <c r="CV42" s="183"/>
      <c r="CW42" s="183"/>
      <c r="CX42" s="183"/>
      <c r="CY42" s="183"/>
      <c r="CZ42" s="183"/>
      <c r="DA42" s="183"/>
      <c r="DB42" s="183"/>
      <c r="DC42" s="421"/>
      <c r="DD42" s="422"/>
      <c r="DE42" s="421"/>
      <c r="DF42" s="421"/>
      <c r="DG42" s="421"/>
      <c r="DH42" s="421"/>
      <c r="DI42" s="421"/>
      <c r="DJ42" s="421"/>
      <c r="DK42" s="421"/>
      <c r="DL42" s="421"/>
      <c r="DM42" s="421"/>
      <c r="DN42" s="421"/>
      <c r="DO42" s="421"/>
      <c r="DP42" s="163"/>
      <c r="DQ42" s="163"/>
      <c r="DR42" s="163"/>
      <c r="DS42" s="163"/>
      <c r="DT42" s="163"/>
      <c r="DU42" s="163"/>
      <c r="DV42" s="163"/>
      <c r="DW42" s="163"/>
      <c r="DX42" s="163"/>
      <c r="DY42" s="163"/>
      <c r="DZ42" s="163"/>
      <c r="EA42" s="163"/>
      <c r="EB42" s="163"/>
      <c r="EC42" s="163"/>
      <c r="ED42" s="164"/>
      <c r="EE42" s="164"/>
      <c r="EF42" s="164"/>
      <c r="EG42" s="164"/>
      <c r="EH42" s="164"/>
      <c r="EI42" s="164"/>
      <c r="EJ42" s="164"/>
      <c r="EK42" s="164"/>
      <c r="EL42" s="164"/>
      <c r="EM42" s="164"/>
      <c r="EN42" s="164"/>
      <c r="EO42" s="164"/>
      <c r="EP42" s="164"/>
      <c r="EQ42" s="164"/>
      <c r="ER42" s="164"/>
      <c r="ES42" s="164"/>
      <c r="ET42" s="164"/>
      <c r="EU42" s="164"/>
      <c r="EV42" s="164"/>
      <c r="EW42" s="164"/>
      <c r="EX42" s="164"/>
      <c r="EY42" s="164"/>
      <c r="EZ42" s="164"/>
      <c r="FA42" s="164"/>
      <c r="FB42" s="164"/>
      <c r="FC42" s="164"/>
      <c r="FD42" s="164"/>
      <c r="FE42" s="164"/>
      <c r="FF42" s="164"/>
      <c r="FG42" s="164"/>
      <c r="FH42" s="164"/>
      <c r="FI42" s="164"/>
    </row>
    <row r="43" spans="2:165" ht="18.75">
      <c r="B43" s="6"/>
      <c r="C43" s="2"/>
      <c r="D43" s="26" t="s">
        <v>46</v>
      </c>
      <c r="E43" s="27"/>
      <c r="F43" s="27"/>
      <c r="G43" s="27"/>
      <c r="H43" s="27"/>
      <c r="I43" s="27"/>
      <c r="J43" s="27"/>
      <c r="K43" s="27"/>
      <c r="L43" s="27"/>
      <c r="M43" s="27"/>
      <c r="N43" s="27"/>
      <c r="O43" s="27"/>
      <c r="P43" s="27"/>
      <c r="Q43" s="27"/>
      <c r="R43" s="28"/>
      <c r="S43" s="671" t="str">
        <f>IF(AL44=13,"אין הערות","חובה למלא את כל השדות חובה")</f>
        <v>אין הערות</v>
      </c>
      <c r="T43" s="671"/>
      <c r="U43" s="671"/>
      <c r="V43" s="671"/>
      <c r="W43" s="671"/>
      <c r="X43" s="671"/>
      <c r="Y43" s="671"/>
      <c r="Z43" s="671"/>
      <c r="AA43" s="671"/>
      <c r="AB43" s="671"/>
      <c r="AC43" s="671"/>
      <c r="AD43" s="671"/>
      <c r="AE43" s="671"/>
      <c r="AF43" s="671"/>
      <c r="AG43" s="671"/>
      <c r="AH43" s="671"/>
      <c r="AI43" s="671"/>
      <c r="AJ43" s="671"/>
      <c r="AK43" s="672"/>
      <c r="AL43" s="363">
        <f>SUM(AL33:AL41)</f>
        <v>4</v>
      </c>
      <c r="AM43" s="364"/>
      <c r="AN43" s="370"/>
      <c r="AO43" s="371">
        <f>AL43+AH31+AG21</f>
        <v>4</v>
      </c>
      <c r="AP43" s="370"/>
      <c r="AQ43" s="370"/>
      <c r="AR43" s="6"/>
      <c r="AS43" s="29"/>
      <c r="AT43" s="29"/>
      <c r="AU43" s="24"/>
      <c r="AV43" s="24"/>
      <c r="AW43" s="25"/>
      <c r="AX43" s="25"/>
      <c r="AY43" s="25"/>
      <c r="AZ43" s="25"/>
      <c r="BA43" s="25"/>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U43" s="183"/>
      <c r="CV43" s="183"/>
      <c r="CW43" s="183"/>
      <c r="CX43" s="183"/>
      <c r="CY43" s="183"/>
      <c r="CZ43" s="183"/>
      <c r="DA43" s="183"/>
      <c r="DB43" s="183"/>
      <c r="DC43" s="421"/>
      <c r="DD43" s="422"/>
      <c r="DE43" s="421"/>
      <c r="DF43" s="421"/>
      <c r="DG43" s="421"/>
      <c r="DH43" s="421"/>
      <c r="DI43" s="421"/>
      <c r="DJ43" s="421"/>
      <c r="DK43" s="421"/>
      <c r="DL43" s="421"/>
      <c r="DM43" s="421"/>
      <c r="DN43" s="421"/>
      <c r="DO43" s="421"/>
      <c r="DP43" s="163"/>
      <c r="DQ43" s="163"/>
      <c r="DR43" s="163"/>
      <c r="DS43" s="163"/>
      <c r="DT43" s="163"/>
      <c r="DU43" s="163"/>
      <c r="DV43" s="163"/>
      <c r="DW43" s="163"/>
      <c r="DX43" s="163"/>
      <c r="DY43" s="163"/>
      <c r="DZ43" s="163"/>
      <c r="EA43" s="163"/>
      <c r="EB43" s="163"/>
      <c r="EC43" s="163"/>
      <c r="ED43" s="164"/>
      <c r="EE43" s="164"/>
      <c r="EF43" s="164"/>
      <c r="EG43" s="164"/>
      <c r="EH43" s="164"/>
      <c r="EI43" s="164"/>
      <c r="EJ43" s="164"/>
      <c r="EK43" s="164"/>
      <c r="EL43" s="164"/>
      <c r="EM43" s="164"/>
      <c r="EN43" s="164"/>
      <c r="EO43" s="164"/>
      <c r="EP43" s="164"/>
      <c r="EQ43" s="164"/>
      <c r="ER43" s="164"/>
      <c r="ES43" s="164"/>
      <c r="ET43" s="164"/>
      <c r="EU43" s="164"/>
      <c r="EV43" s="164"/>
      <c r="EW43" s="164"/>
      <c r="EX43" s="164"/>
      <c r="EY43" s="164"/>
      <c r="EZ43" s="164"/>
      <c r="FA43" s="164"/>
      <c r="FB43" s="164"/>
      <c r="FC43" s="164"/>
      <c r="FD43" s="164"/>
      <c r="FE43" s="164"/>
      <c r="FF43" s="164"/>
      <c r="FG43" s="164"/>
      <c r="FH43" s="164"/>
      <c r="FI43" s="164"/>
    </row>
    <row r="44" spans="2:165" ht="18.75">
      <c r="B44" s="6"/>
      <c r="C44" s="2"/>
      <c r="D44" s="22"/>
      <c r="E44" s="22"/>
      <c r="F44" s="22"/>
      <c r="G44" s="22"/>
      <c r="H44" s="22"/>
      <c r="I44" s="22"/>
      <c r="J44" s="22"/>
      <c r="K44" s="22"/>
      <c r="L44" s="22"/>
      <c r="M44" s="22"/>
      <c r="N44" s="22"/>
      <c r="O44" s="22"/>
      <c r="P44" s="22"/>
      <c r="Q44" s="22"/>
      <c r="R44" s="22"/>
      <c r="S44" s="30"/>
      <c r="T44" s="30"/>
      <c r="U44" s="30"/>
      <c r="V44" s="30"/>
      <c r="W44" s="30"/>
      <c r="X44" s="30"/>
      <c r="Y44" s="30"/>
      <c r="Z44" s="30"/>
      <c r="AA44" s="30"/>
      <c r="AB44" s="30"/>
      <c r="AC44" s="30"/>
      <c r="AD44" s="30"/>
      <c r="AE44" s="30"/>
      <c r="AF44" s="30"/>
      <c r="AG44" s="30"/>
      <c r="AH44" s="30"/>
      <c r="AI44" s="30"/>
      <c r="AJ44" s="30"/>
      <c r="AK44" s="30"/>
      <c r="AL44" s="390">
        <f>AL43+AG31</f>
        <v>13</v>
      </c>
      <c r="AM44" s="6"/>
      <c r="AN44" s="372"/>
      <c r="AO44" s="372"/>
      <c r="AP44" s="372"/>
      <c r="AQ44" s="372"/>
      <c r="AR44" s="6"/>
      <c r="AS44" s="29"/>
      <c r="AT44" s="29"/>
      <c r="AU44" s="24"/>
      <c r="AV44" s="24"/>
      <c r="AW44" s="25"/>
      <c r="AX44" s="25"/>
      <c r="AY44" s="25"/>
      <c r="AZ44" s="25"/>
      <c r="BA44" s="25"/>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U44" s="183"/>
      <c r="CV44" s="183"/>
      <c r="CW44" s="183"/>
      <c r="CX44" s="183"/>
      <c r="CY44" s="183"/>
      <c r="CZ44" s="183"/>
      <c r="DA44" s="183"/>
      <c r="DB44" s="183"/>
      <c r="DC44" s="421"/>
      <c r="DD44" s="422"/>
      <c r="DE44" s="421"/>
      <c r="DF44" s="421"/>
      <c r="DG44" s="421"/>
      <c r="DH44" s="421"/>
      <c r="DI44" s="421"/>
      <c r="DJ44" s="421"/>
      <c r="DK44" s="421"/>
      <c r="DL44" s="421"/>
      <c r="DM44" s="421"/>
      <c r="DN44" s="421"/>
      <c r="DO44" s="421"/>
      <c r="DP44" s="163"/>
      <c r="DQ44" s="163"/>
      <c r="DR44" s="163"/>
      <c r="DS44" s="163"/>
      <c r="DT44" s="163"/>
      <c r="DU44" s="163"/>
      <c r="DV44" s="163"/>
      <c r="DW44" s="163"/>
      <c r="DX44" s="163"/>
      <c r="DY44" s="163"/>
      <c r="DZ44" s="163"/>
      <c r="EA44" s="163"/>
      <c r="EB44" s="163"/>
      <c r="EC44" s="163"/>
      <c r="ED44" s="164"/>
      <c r="EE44" s="164"/>
      <c r="EF44" s="164"/>
      <c r="EG44" s="164"/>
      <c r="EH44" s="164"/>
      <c r="EI44" s="164"/>
      <c r="EJ44" s="164"/>
      <c r="EK44" s="164"/>
      <c r="EL44" s="164"/>
      <c r="EM44" s="164"/>
      <c r="EN44" s="164"/>
      <c r="EO44" s="164"/>
      <c r="EP44" s="164"/>
      <c r="EQ44" s="164"/>
      <c r="ER44" s="164"/>
      <c r="ES44" s="164"/>
      <c r="ET44" s="164"/>
      <c r="EU44" s="164"/>
      <c r="EV44" s="164"/>
      <c r="EW44" s="164"/>
      <c r="EX44" s="164"/>
      <c r="EY44" s="164"/>
      <c r="EZ44" s="164"/>
      <c r="FA44" s="164"/>
      <c r="FB44" s="164"/>
      <c r="FC44" s="164"/>
      <c r="FD44" s="164"/>
      <c r="FE44" s="164"/>
      <c r="FF44" s="164"/>
      <c r="FG44" s="164"/>
      <c r="FH44" s="164"/>
      <c r="FI44" s="164"/>
    </row>
    <row r="45" spans="2:165" ht="16.5" customHeight="1">
      <c r="B45" s="670" t="s">
        <v>64</v>
      </c>
      <c r="C45" s="670"/>
      <c r="D45" s="670"/>
      <c r="E45" s="670"/>
      <c r="F45" s="670"/>
      <c r="G45" s="670"/>
      <c r="H45" s="670"/>
      <c r="I45" s="670"/>
      <c r="J45" s="670"/>
      <c r="K45" s="670"/>
      <c r="L45" s="670"/>
      <c r="M45" s="670"/>
      <c r="N45" s="670"/>
      <c r="O45" s="670"/>
      <c r="P45" s="670"/>
      <c r="Q45" s="670"/>
      <c r="R45" s="670"/>
      <c r="S45" s="670"/>
      <c r="T45" s="670"/>
      <c r="U45" s="670"/>
      <c r="V45" s="670"/>
      <c r="W45" s="670"/>
      <c r="X45" s="670"/>
      <c r="Y45" s="670"/>
      <c r="Z45" s="670"/>
      <c r="AA45" s="670"/>
      <c r="AB45" s="670"/>
      <c r="AC45" s="670"/>
      <c r="AD45" s="670"/>
      <c r="AE45" s="670"/>
      <c r="AF45" s="670"/>
      <c r="AG45" s="670"/>
      <c r="AH45" s="670"/>
      <c r="AI45" s="670"/>
      <c r="AJ45" s="670"/>
      <c r="AK45" s="670"/>
      <c r="AL45" s="670"/>
      <c r="AM45" s="670"/>
      <c r="AN45" s="670"/>
      <c r="AO45" s="670"/>
      <c r="AP45" s="670"/>
      <c r="AQ45" s="670"/>
      <c r="AR45" s="670"/>
      <c r="AS45" s="29"/>
      <c r="AT45" s="29"/>
      <c r="AU45" s="24"/>
      <c r="AV45" s="24"/>
      <c r="AW45" s="25"/>
      <c r="AX45" s="25"/>
      <c r="AY45" s="25"/>
      <c r="AZ45" s="25"/>
      <c r="BA45" s="25"/>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U45" s="183"/>
      <c r="CV45" s="183"/>
      <c r="CW45" s="183"/>
      <c r="CX45" s="183"/>
      <c r="CY45" s="183"/>
      <c r="CZ45" s="183"/>
      <c r="DA45" s="183"/>
      <c r="DB45" s="183"/>
      <c r="DC45" s="421"/>
      <c r="DD45" s="422"/>
      <c r="DE45" s="421"/>
      <c r="DF45" s="421"/>
      <c r="DG45" s="421"/>
      <c r="DH45" s="421"/>
      <c r="DI45" s="421"/>
      <c r="DJ45" s="421"/>
      <c r="DK45" s="421"/>
      <c r="DL45" s="421"/>
      <c r="DM45" s="421"/>
      <c r="DN45" s="421"/>
      <c r="DO45" s="421"/>
      <c r="DP45" s="163"/>
      <c r="DQ45" s="163"/>
      <c r="DR45" s="163"/>
      <c r="DS45" s="163"/>
      <c r="DT45" s="163"/>
      <c r="DU45" s="163"/>
      <c r="DV45" s="163"/>
      <c r="DW45" s="163"/>
      <c r="DX45" s="163"/>
      <c r="DY45" s="163"/>
      <c r="DZ45" s="163"/>
      <c r="EA45" s="163"/>
      <c r="EB45" s="163"/>
      <c r="EC45" s="163"/>
      <c r="ED45" s="164"/>
      <c r="EE45" s="164"/>
      <c r="EF45" s="164"/>
      <c r="EG45" s="164"/>
      <c r="EH45" s="164"/>
      <c r="EI45" s="164"/>
      <c r="EJ45" s="164"/>
      <c r="EK45" s="164"/>
      <c r="EL45" s="164"/>
      <c r="EM45" s="164"/>
      <c r="EN45" s="164"/>
      <c r="EO45" s="164"/>
      <c r="EP45" s="164"/>
      <c r="EQ45" s="164"/>
      <c r="ER45" s="164"/>
      <c r="ES45" s="164"/>
      <c r="ET45" s="164"/>
      <c r="EU45" s="164"/>
      <c r="EV45" s="164"/>
      <c r="EW45" s="164"/>
      <c r="EX45" s="164"/>
      <c r="EY45" s="164"/>
      <c r="EZ45" s="164"/>
      <c r="FA45" s="164"/>
      <c r="FB45" s="164"/>
      <c r="FC45" s="164"/>
      <c r="FD45" s="164"/>
      <c r="FE45" s="164"/>
      <c r="FF45" s="164"/>
      <c r="FG45" s="164"/>
      <c r="FH45" s="164"/>
      <c r="FI45" s="164"/>
    </row>
    <row r="46" spans="2:165" ht="5.25" customHeight="1">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1"/>
      <c r="AL46" s="31"/>
      <c r="AM46" s="31"/>
      <c r="AN46" s="31"/>
      <c r="AO46" s="31"/>
      <c r="AP46" s="31"/>
      <c r="AQ46" s="31"/>
      <c r="AR46" s="31"/>
      <c r="AS46" s="29"/>
      <c r="AT46" s="29"/>
      <c r="AU46" s="24"/>
      <c r="AV46" s="24"/>
      <c r="AW46" s="25"/>
      <c r="AX46" s="25"/>
      <c r="AY46" s="25"/>
      <c r="AZ46" s="25"/>
      <c r="BA46" s="25"/>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U46" s="183"/>
      <c r="CV46" s="183"/>
      <c r="CW46" s="183"/>
      <c r="CX46" s="183"/>
      <c r="CY46" s="183"/>
      <c r="CZ46" s="183"/>
      <c r="DA46" s="183"/>
      <c r="DB46" s="183"/>
      <c r="DC46" s="421"/>
      <c r="DD46" s="422"/>
      <c r="DE46" s="421"/>
      <c r="DF46" s="421"/>
      <c r="DG46" s="421"/>
      <c r="DH46" s="421"/>
      <c r="DI46" s="421"/>
      <c r="DJ46" s="421"/>
      <c r="DK46" s="421"/>
      <c r="DL46" s="421"/>
      <c r="DM46" s="421"/>
      <c r="DN46" s="421"/>
      <c r="DO46" s="421"/>
      <c r="DP46" s="163"/>
      <c r="DQ46" s="163"/>
      <c r="DR46" s="163"/>
      <c r="DS46" s="163"/>
      <c r="DT46" s="163"/>
      <c r="DU46" s="163"/>
      <c r="DV46" s="163"/>
      <c r="DW46" s="163"/>
      <c r="DX46" s="163"/>
      <c r="DY46" s="163"/>
      <c r="DZ46" s="163"/>
      <c r="EA46" s="163"/>
      <c r="EB46" s="163"/>
      <c r="EC46" s="163"/>
      <c r="ED46" s="164"/>
      <c r="EE46" s="164"/>
      <c r="EF46" s="164"/>
      <c r="EG46" s="164"/>
      <c r="EH46" s="164"/>
      <c r="EI46" s="164"/>
      <c r="EJ46" s="164"/>
      <c r="EK46" s="164"/>
      <c r="EL46" s="164"/>
      <c r="EM46" s="164"/>
      <c r="EN46" s="164"/>
      <c r="EO46" s="164"/>
      <c r="EP46" s="164"/>
      <c r="EQ46" s="164"/>
      <c r="ER46" s="164"/>
      <c r="ES46" s="164"/>
      <c r="ET46" s="164"/>
      <c r="EU46" s="164"/>
      <c r="EV46" s="164"/>
      <c r="EW46" s="164"/>
      <c r="EX46" s="164"/>
      <c r="EY46" s="164"/>
      <c r="EZ46" s="164"/>
      <c r="FA46" s="164"/>
      <c r="FB46" s="164"/>
      <c r="FC46" s="164"/>
      <c r="FD46" s="164"/>
      <c r="FE46" s="164"/>
      <c r="FF46" s="164"/>
      <c r="FG46" s="164"/>
      <c r="FH46" s="164"/>
      <c r="FI46" s="164"/>
    </row>
    <row r="47" spans="2:165" ht="16.5" customHeight="1">
      <c r="B47" s="670" t="s">
        <v>49</v>
      </c>
      <c r="C47" s="670"/>
      <c r="D47" s="670"/>
      <c r="E47" s="670"/>
      <c r="F47" s="670"/>
      <c r="G47" s="670"/>
      <c r="H47" s="670"/>
      <c r="I47" s="670"/>
      <c r="J47" s="670"/>
      <c r="K47" s="670"/>
      <c r="L47" s="670"/>
      <c r="M47" s="670"/>
      <c r="N47" s="670"/>
      <c r="O47" s="670"/>
      <c r="P47" s="670"/>
      <c r="Q47" s="670"/>
      <c r="R47" s="670"/>
      <c r="S47" s="670"/>
      <c r="T47" s="670"/>
      <c r="U47" s="670"/>
      <c r="V47" s="670"/>
      <c r="W47" s="670"/>
      <c r="X47" s="670"/>
      <c r="Y47" s="670"/>
      <c r="Z47" s="670"/>
      <c r="AA47" s="670"/>
      <c r="AB47" s="670"/>
      <c r="AC47" s="670"/>
      <c r="AD47" s="670"/>
      <c r="AE47" s="670"/>
      <c r="AF47" s="670"/>
      <c r="AG47" s="670"/>
      <c r="AH47" s="670"/>
      <c r="AI47" s="670"/>
      <c r="AJ47" s="670"/>
      <c r="AK47" s="670"/>
      <c r="AL47" s="670"/>
      <c r="AM47" s="670"/>
      <c r="AN47" s="670"/>
      <c r="AO47" s="670"/>
      <c r="AP47" s="670"/>
      <c r="AQ47" s="670"/>
      <c r="AR47" s="670"/>
      <c r="AS47" s="29"/>
      <c r="AT47" s="29"/>
      <c r="AU47" s="24"/>
      <c r="AV47" s="24"/>
      <c r="AW47" s="25"/>
      <c r="AX47" s="25"/>
      <c r="AY47" s="25"/>
      <c r="AZ47" s="25"/>
      <c r="BA47" s="25"/>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U47" s="183"/>
      <c r="CV47" s="183"/>
      <c r="CW47" s="183"/>
      <c r="CX47" s="183"/>
      <c r="CY47" s="183"/>
      <c r="CZ47" s="183"/>
      <c r="DA47" s="183"/>
      <c r="DB47" s="183"/>
      <c r="DC47" s="421"/>
      <c r="DD47" s="422"/>
      <c r="DE47" s="421"/>
      <c r="DF47" s="421"/>
      <c r="DG47" s="421"/>
      <c r="DH47" s="421"/>
      <c r="DI47" s="421"/>
      <c r="DJ47" s="421"/>
      <c r="DK47" s="421"/>
      <c r="DL47" s="421"/>
      <c r="DM47" s="421"/>
      <c r="DN47" s="421"/>
      <c r="DO47" s="421"/>
      <c r="DP47" s="163"/>
      <c r="DQ47" s="163"/>
      <c r="DR47" s="163"/>
      <c r="DS47" s="163"/>
      <c r="DT47" s="163"/>
      <c r="DU47" s="163"/>
      <c r="DV47" s="163"/>
      <c r="DW47" s="163"/>
      <c r="DX47" s="163"/>
      <c r="DY47" s="163"/>
      <c r="DZ47" s="163"/>
      <c r="EA47" s="163"/>
      <c r="EB47" s="163"/>
      <c r="EC47" s="163"/>
      <c r="ED47" s="164"/>
      <c r="EE47" s="164"/>
      <c r="EF47" s="164"/>
      <c r="EG47" s="164"/>
      <c r="EH47" s="164"/>
      <c r="EI47" s="164"/>
      <c r="EJ47" s="164"/>
      <c r="EK47" s="164"/>
      <c r="EL47" s="164"/>
      <c r="EM47" s="164"/>
      <c r="EN47" s="164"/>
      <c r="EO47" s="164"/>
      <c r="EP47" s="164"/>
      <c r="EQ47" s="164"/>
      <c r="ER47" s="164"/>
      <c r="ES47" s="164"/>
      <c r="ET47" s="164"/>
      <c r="EU47" s="164"/>
      <c r="EV47" s="164"/>
      <c r="EW47" s="164"/>
      <c r="EX47" s="164"/>
      <c r="EY47" s="164"/>
      <c r="EZ47" s="164"/>
      <c r="FA47" s="164"/>
      <c r="FB47" s="164"/>
      <c r="FC47" s="164"/>
      <c r="FD47" s="164"/>
      <c r="FE47" s="164"/>
      <c r="FF47" s="164"/>
      <c r="FG47" s="164"/>
      <c r="FH47" s="164"/>
      <c r="FI47" s="164"/>
    </row>
    <row r="48" spans="2:165" ht="16.5" customHeight="1">
      <c r="C48" s="10"/>
      <c r="D48" s="137" t="s">
        <v>65</v>
      </c>
      <c r="E48" s="138"/>
      <c r="F48" s="138"/>
      <c r="G48" s="138"/>
      <c r="H48" s="138"/>
      <c r="I48" s="138"/>
      <c r="J48" s="138"/>
      <c r="K48" s="138"/>
      <c r="L48" s="138"/>
      <c r="M48" s="138"/>
      <c r="N48" s="138"/>
      <c r="O48" s="10"/>
      <c r="P48" s="10"/>
      <c r="Q48" s="10"/>
      <c r="R48" s="10"/>
      <c r="S48" s="10"/>
      <c r="T48" s="10"/>
      <c r="U48" s="10"/>
      <c r="V48" s="10"/>
      <c r="W48" s="10"/>
      <c r="X48" s="10"/>
      <c r="Y48" s="10"/>
      <c r="Z48" s="10"/>
      <c r="AA48" s="10"/>
      <c r="AB48" s="10"/>
      <c r="AC48" s="10"/>
      <c r="AD48" s="10"/>
      <c r="AE48" s="10"/>
      <c r="AF48" s="10"/>
      <c r="AG48" s="10"/>
      <c r="AH48" s="10"/>
      <c r="AU48" s="24"/>
      <c r="AV48" s="24"/>
      <c r="AW48" s="32"/>
      <c r="AX48" s="32"/>
      <c r="AY48" s="25"/>
      <c r="AZ48" s="25"/>
      <c r="BA48" s="25"/>
      <c r="CU48" s="183"/>
      <c r="CV48" s="183"/>
      <c r="CW48" s="183"/>
      <c r="CX48" s="183"/>
      <c r="CY48" s="183"/>
      <c r="CZ48" s="183"/>
      <c r="DA48" s="183"/>
      <c r="DB48" s="183"/>
      <c r="DC48" s="421"/>
      <c r="DD48" s="422"/>
      <c r="DE48" s="421"/>
      <c r="DF48" s="421"/>
      <c r="DG48" s="421"/>
      <c r="DH48" s="421"/>
      <c r="DI48" s="421"/>
      <c r="DJ48" s="421"/>
      <c r="DK48" s="421"/>
      <c r="DL48" s="421"/>
      <c r="DM48" s="421"/>
      <c r="DN48" s="421"/>
      <c r="DO48" s="421"/>
      <c r="DP48" s="163"/>
      <c r="DQ48" s="163"/>
      <c r="DR48" s="163"/>
      <c r="DS48" s="163"/>
      <c r="DT48" s="163"/>
      <c r="DU48" s="163"/>
      <c r="DV48" s="163"/>
      <c r="DW48" s="163"/>
      <c r="DX48" s="163"/>
      <c r="DY48" s="163"/>
      <c r="DZ48" s="163"/>
      <c r="EA48" s="163"/>
      <c r="EB48" s="163"/>
      <c r="EC48" s="163"/>
      <c r="ED48" s="164"/>
      <c r="EE48" s="164"/>
      <c r="EF48" s="164"/>
      <c r="EG48" s="164"/>
      <c r="EH48" s="164"/>
      <c r="EI48" s="164"/>
      <c r="EJ48" s="164"/>
      <c r="EK48" s="164"/>
      <c r="EL48" s="164"/>
      <c r="EM48" s="164"/>
      <c r="EN48" s="164"/>
      <c r="EO48" s="164"/>
      <c r="EP48" s="164"/>
      <c r="EQ48" s="164"/>
      <c r="ER48" s="164"/>
      <c r="ES48" s="164"/>
      <c r="ET48" s="164"/>
      <c r="EU48" s="164"/>
      <c r="EV48" s="164"/>
      <c r="EW48" s="164"/>
      <c r="EX48" s="164"/>
      <c r="EY48" s="164"/>
      <c r="EZ48" s="164"/>
      <c r="FA48" s="164"/>
      <c r="FB48" s="164"/>
      <c r="FC48" s="164"/>
      <c r="FD48" s="164"/>
      <c r="FE48" s="164"/>
      <c r="FF48" s="164"/>
      <c r="FG48" s="164"/>
      <c r="FH48" s="164"/>
      <c r="FI48" s="164"/>
    </row>
    <row r="49" spans="2:165" ht="16.5" customHeight="1">
      <c r="C49" s="615" t="s">
        <v>31</v>
      </c>
      <c r="D49" s="615"/>
      <c r="E49" s="615"/>
      <c r="F49" s="615"/>
      <c r="G49" s="615"/>
      <c r="H49" s="615"/>
      <c r="I49" s="615"/>
      <c r="J49" s="615"/>
      <c r="K49" s="615"/>
      <c r="L49" s="615"/>
      <c r="M49" s="615"/>
      <c r="N49" s="615"/>
      <c r="O49" s="615"/>
      <c r="P49" s="615"/>
      <c r="Q49" s="615"/>
      <c r="R49" s="615"/>
      <c r="S49" s="615"/>
      <c r="T49" s="615"/>
      <c r="U49" s="615"/>
      <c r="V49" s="615"/>
      <c r="W49" s="615"/>
      <c r="X49" s="615"/>
      <c r="Y49" s="615"/>
      <c r="Z49" s="615"/>
      <c r="AA49" s="615"/>
      <c r="AB49" s="615"/>
      <c r="AC49" s="615"/>
      <c r="AD49" s="615"/>
      <c r="AE49" s="615"/>
      <c r="AF49" s="615"/>
      <c r="AG49" s="615"/>
      <c r="AH49" s="615"/>
      <c r="AI49" s="615"/>
      <c r="AJ49" s="615"/>
      <c r="AK49" s="615"/>
      <c r="AU49" s="24"/>
      <c r="AV49" s="32"/>
      <c r="AW49" s="32"/>
      <c r="AX49" s="32"/>
      <c r="AY49" s="32"/>
      <c r="AZ49" s="32"/>
      <c r="BA49" s="32"/>
      <c r="BB49" s="32"/>
      <c r="BC49" s="32"/>
      <c r="BD49" s="32"/>
      <c r="BE49" s="32"/>
      <c r="CU49" s="183"/>
      <c r="CV49" s="183"/>
      <c r="CW49" s="183"/>
      <c r="CX49" s="183"/>
      <c r="CY49" s="183"/>
      <c r="CZ49" s="183"/>
      <c r="DA49" s="183"/>
      <c r="DB49" s="183"/>
      <c r="DC49" s="421"/>
      <c r="DD49" s="422"/>
      <c r="DE49" s="421"/>
      <c r="DF49" s="421"/>
      <c r="DG49" s="421"/>
      <c r="DH49" s="421"/>
      <c r="DI49" s="421"/>
      <c r="DJ49" s="421"/>
      <c r="DK49" s="421"/>
      <c r="DL49" s="421"/>
      <c r="DM49" s="421"/>
      <c r="DN49" s="421"/>
      <c r="DO49" s="421"/>
      <c r="DP49" s="163"/>
      <c r="DQ49" s="163"/>
      <c r="DR49" s="163"/>
      <c r="DS49" s="163"/>
      <c r="DT49" s="163"/>
      <c r="DU49" s="163"/>
      <c r="DV49" s="163"/>
      <c r="DW49" s="163"/>
      <c r="DX49" s="163"/>
      <c r="DY49" s="163"/>
      <c r="DZ49" s="163"/>
      <c r="EA49" s="163"/>
      <c r="EB49" s="163"/>
      <c r="EC49" s="163"/>
      <c r="ED49" s="164"/>
      <c r="EE49" s="164"/>
      <c r="EF49" s="164"/>
      <c r="EG49" s="164"/>
      <c r="EH49" s="164"/>
      <c r="EI49" s="164"/>
      <c r="EJ49" s="164"/>
      <c r="EK49" s="164"/>
      <c r="EL49" s="164"/>
      <c r="EM49" s="164"/>
      <c r="EN49" s="164"/>
      <c r="EO49" s="164"/>
      <c r="EP49" s="164"/>
      <c r="EQ49" s="164"/>
      <c r="ER49" s="164"/>
      <c r="ES49" s="164"/>
      <c r="ET49" s="164"/>
      <c r="EU49" s="164"/>
      <c r="EV49" s="164"/>
      <c r="EW49" s="164"/>
      <c r="EX49" s="164"/>
      <c r="EY49" s="164"/>
      <c r="EZ49" s="164"/>
      <c r="FA49" s="164"/>
      <c r="FB49" s="164"/>
      <c r="FC49" s="164"/>
      <c r="FD49" s="164"/>
      <c r="FE49" s="164"/>
      <c r="FF49" s="164"/>
      <c r="FG49" s="164"/>
      <c r="FH49" s="164"/>
      <c r="FI49" s="164"/>
    </row>
    <row r="50" spans="2:165" ht="7.5" customHeight="1">
      <c r="C50" s="10"/>
      <c r="D50" s="10"/>
      <c r="E50" s="10"/>
      <c r="F50" s="10"/>
      <c r="G50" s="10"/>
      <c r="H50" s="10"/>
      <c r="I50" s="10"/>
      <c r="J50" s="10"/>
      <c r="K50" s="10"/>
      <c r="L50" s="10"/>
      <c r="M50" s="10"/>
      <c r="N50" s="10"/>
      <c r="O50" s="10"/>
      <c r="P50" s="10"/>
      <c r="Q50" s="10"/>
      <c r="R50" s="10"/>
      <c r="S50" s="9"/>
      <c r="T50" s="9"/>
      <c r="U50" s="9"/>
      <c r="V50" s="9"/>
      <c r="W50" s="9"/>
      <c r="X50" s="9"/>
      <c r="Y50" s="9"/>
      <c r="Z50" s="9"/>
      <c r="AA50" s="9"/>
      <c r="AB50" s="9"/>
      <c r="AC50" s="9"/>
      <c r="AD50" s="9"/>
      <c r="AE50" s="9"/>
      <c r="AF50" s="9"/>
      <c r="AG50" s="9"/>
      <c r="AH50" s="9"/>
      <c r="AI50" s="7"/>
      <c r="AJ50" s="7"/>
      <c r="AK50" s="7"/>
      <c r="AU50" s="24"/>
      <c r="AV50" s="32"/>
      <c r="AW50" s="32"/>
      <c r="AX50" s="32"/>
      <c r="AY50" s="32"/>
      <c r="AZ50" s="32"/>
      <c r="BA50" s="32"/>
      <c r="BB50" s="32"/>
      <c r="BC50" s="32"/>
      <c r="BD50" s="32"/>
      <c r="BE50" s="32"/>
      <c r="CU50" s="183"/>
      <c r="CV50" s="183"/>
      <c r="CW50" s="183"/>
      <c r="CX50" s="183"/>
      <c r="CY50" s="183"/>
      <c r="CZ50" s="183"/>
      <c r="DA50" s="183"/>
      <c r="DB50" s="183"/>
      <c r="DC50" s="421"/>
      <c r="DD50" s="422"/>
      <c r="DE50" s="421"/>
      <c r="DF50" s="421"/>
      <c r="DG50" s="421"/>
      <c r="DH50" s="421"/>
      <c r="DI50" s="421"/>
      <c r="DJ50" s="421"/>
      <c r="DK50" s="421"/>
      <c r="DL50" s="421"/>
      <c r="DM50" s="421"/>
      <c r="DN50" s="421"/>
      <c r="DO50" s="421"/>
      <c r="DP50" s="163"/>
      <c r="DQ50" s="163"/>
      <c r="DR50" s="163"/>
      <c r="DS50" s="163"/>
      <c r="DT50" s="163"/>
      <c r="DU50" s="163"/>
      <c r="DV50" s="163"/>
      <c r="DW50" s="163"/>
      <c r="DX50" s="163"/>
      <c r="DY50" s="163"/>
      <c r="DZ50" s="163"/>
      <c r="EA50" s="163"/>
      <c r="EB50" s="163"/>
      <c r="EC50" s="163"/>
      <c r="ED50" s="164"/>
      <c r="EE50" s="164"/>
      <c r="EF50" s="164"/>
      <c r="EG50" s="164"/>
      <c r="EH50" s="164"/>
      <c r="EI50" s="164"/>
      <c r="EJ50" s="164"/>
      <c r="EK50" s="164"/>
      <c r="EL50" s="164"/>
      <c r="EM50" s="164"/>
      <c r="EN50" s="164"/>
      <c r="EO50" s="164"/>
      <c r="EP50" s="164"/>
      <c r="EQ50" s="164"/>
      <c r="ER50" s="164"/>
      <c r="ES50" s="164"/>
      <c r="ET50" s="164"/>
      <c r="EU50" s="164"/>
      <c r="EV50" s="164"/>
      <c r="EW50" s="164"/>
      <c r="EX50" s="164"/>
      <c r="EY50" s="164"/>
      <c r="EZ50" s="164"/>
      <c r="FA50" s="164"/>
      <c r="FB50" s="164"/>
      <c r="FC50" s="164"/>
      <c r="FD50" s="164"/>
      <c r="FE50" s="164"/>
      <c r="FF50" s="164"/>
      <c r="FG50" s="164"/>
      <c r="FH50" s="164"/>
      <c r="FI50" s="164"/>
    </row>
    <row r="51" spans="2:165" ht="18.75">
      <c r="C51" s="2" t="s">
        <v>58</v>
      </c>
      <c r="D51" s="587" t="s">
        <v>57</v>
      </c>
      <c r="E51" s="588"/>
      <c r="F51" s="588"/>
      <c r="G51" s="588"/>
      <c r="H51" s="588"/>
      <c r="I51" s="588"/>
      <c r="J51" s="588"/>
      <c r="K51" s="588"/>
      <c r="L51" s="588"/>
      <c r="M51" s="588"/>
      <c r="N51" s="588"/>
      <c r="O51" s="588"/>
      <c r="P51" s="588"/>
      <c r="Q51" s="588"/>
      <c r="R51" s="589"/>
      <c r="S51" s="666">
        <f>'עמוד 1'!S51:AK51</f>
        <v>0</v>
      </c>
      <c r="T51" s="667"/>
      <c r="U51" s="667"/>
      <c r="V51" s="667"/>
      <c r="W51" s="667"/>
      <c r="X51" s="667"/>
      <c r="Y51" s="667"/>
      <c r="Z51" s="667"/>
      <c r="AA51" s="667"/>
      <c r="AB51" s="667"/>
      <c r="AC51" s="667"/>
      <c r="AD51" s="667"/>
      <c r="AE51" s="667"/>
      <c r="AF51" s="667"/>
      <c r="AG51" s="667"/>
      <c r="AH51" s="667"/>
      <c r="AI51" s="667"/>
      <c r="AJ51" s="667"/>
      <c r="AK51" s="668"/>
      <c r="AL51" s="661" t="s">
        <v>47</v>
      </c>
      <c r="AM51" s="661"/>
      <c r="AN51" s="661"/>
      <c r="AO51" s="661"/>
      <c r="AP51" s="661"/>
      <c r="AQ51" s="661"/>
      <c r="AR51" s="662"/>
      <c r="AS51" s="435"/>
      <c r="AT51" s="1116">
        <f>VLOOKUP(S53,'גיליון 1'!$C$4:$D$6,2,FALSE)</f>
        <v>92</v>
      </c>
      <c r="AU51" s="1116"/>
      <c r="AV51" s="1117" t="s">
        <v>177</v>
      </c>
      <c r="AW51" s="1117"/>
      <c r="AX51" s="32"/>
      <c r="AY51" s="32"/>
      <c r="AZ51" s="32"/>
      <c r="BA51" s="32"/>
      <c r="BB51" s="32"/>
      <c r="BC51" s="32"/>
      <c r="BD51" s="32"/>
      <c r="BE51" s="32"/>
      <c r="CU51" s="183"/>
      <c r="CV51" s="183"/>
      <c r="CW51" s="183"/>
      <c r="CX51" s="183"/>
      <c r="CY51" s="183"/>
      <c r="CZ51" s="183"/>
      <c r="DA51" s="183"/>
      <c r="DB51" s="183"/>
      <c r="DC51" s="421"/>
      <c r="DD51" s="422"/>
      <c r="DE51" s="421"/>
      <c r="DF51" s="421"/>
      <c r="DG51" s="421"/>
      <c r="DH51" s="421"/>
      <c r="DI51" s="421"/>
      <c r="DJ51" s="421"/>
      <c r="DK51" s="421"/>
      <c r="DL51" s="421"/>
      <c r="DM51" s="421"/>
      <c r="DN51" s="421"/>
      <c r="DO51" s="421"/>
      <c r="DP51" s="163"/>
      <c r="DQ51" s="163"/>
      <c r="DR51" s="163"/>
      <c r="DS51" s="163"/>
      <c r="DT51" s="163"/>
      <c r="DU51" s="163"/>
      <c r="DV51" s="163"/>
      <c r="DW51" s="163"/>
      <c r="DX51" s="163"/>
      <c r="DY51" s="163"/>
      <c r="DZ51" s="163"/>
      <c r="EA51" s="163"/>
      <c r="EB51" s="163"/>
      <c r="EC51" s="163"/>
      <c r="ED51" s="164"/>
      <c r="EE51" s="164"/>
      <c r="EF51" s="164"/>
      <c r="EG51" s="164"/>
      <c r="EH51" s="164"/>
      <c r="EI51" s="164"/>
      <c r="EJ51" s="164"/>
      <c r="EK51" s="164"/>
      <c r="EL51" s="164"/>
      <c r="EM51" s="164"/>
      <c r="EN51" s="164"/>
      <c r="EO51" s="164"/>
      <c r="EP51" s="164"/>
      <c r="EQ51" s="164"/>
      <c r="ER51" s="164"/>
      <c r="ES51" s="164"/>
      <c r="ET51" s="164"/>
      <c r="EU51" s="164"/>
      <c r="EV51" s="164"/>
      <c r="EW51" s="164"/>
      <c r="EX51" s="164"/>
      <c r="EY51" s="164"/>
      <c r="EZ51" s="164"/>
      <c r="FA51" s="164"/>
      <c r="FB51" s="164"/>
      <c r="FC51" s="164"/>
      <c r="FD51" s="164"/>
      <c r="FE51" s="164"/>
      <c r="FF51" s="164"/>
      <c r="FG51" s="164"/>
      <c r="FH51" s="164"/>
      <c r="FI51" s="164"/>
    </row>
    <row r="52" spans="2:165" ht="7.5" customHeight="1">
      <c r="C52" s="2"/>
      <c r="D52" s="10"/>
      <c r="E52" s="10"/>
      <c r="F52" s="10"/>
      <c r="G52" s="10"/>
      <c r="H52" s="10"/>
      <c r="I52" s="10"/>
      <c r="J52" s="10"/>
      <c r="K52" s="10"/>
      <c r="L52" s="10"/>
      <c r="M52" s="10"/>
      <c r="N52" s="10"/>
      <c r="O52" s="10"/>
      <c r="P52" s="10"/>
      <c r="Q52" s="10"/>
      <c r="R52" s="10"/>
      <c r="S52" s="10"/>
      <c r="T52" s="9"/>
      <c r="U52" s="9"/>
      <c r="V52" s="9"/>
      <c r="W52" s="9"/>
      <c r="X52" s="9"/>
      <c r="Y52" s="9"/>
      <c r="Z52" s="9"/>
      <c r="AA52" s="9"/>
      <c r="AB52" s="9"/>
      <c r="AC52" s="9"/>
      <c r="AD52" s="9"/>
      <c r="AE52" s="9"/>
      <c r="AF52" s="9"/>
      <c r="AG52" s="9"/>
      <c r="AH52" s="9"/>
      <c r="AI52" s="7"/>
      <c r="AJ52" s="7"/>
      <c r="AK52" s="7"/>
      <c r="AL52" s="33"/>
      <c r="AM52" s="33"/>
      <c r="AN52" s="33"/>
      <c r="AO52" s="33"/>
      <c r="AP52" s="33"/>
      <c r="AQ52" s="33"/>
      <c r="AR52" s="33"/>
      <c r="AS52" s="362"/>
      <c r="AT52" s="362"/>
      <c r="AU52" s="362"/>
      <c r="CU52" s="183"/>
      <c r="CV52" s="183"/>
      <c r="CW52" s="183"/>
      <c r="CX52" s="183"/>
      <c r="CY52" s="183"/>
      <c r="CZ52" s="183"/>
      <c r="DA52" s="183"/>
      <c r="DB52" s="183"/>
      <c r="DC52" s="421"/>
      <c r="DD52" s="422"/>
      <c r="DE52" s="421"/>
      <c r="DF52" s="421"/>
      <c r="DG52" s="421"/>
      <c r="DH52" s="421"/>
      <c r="DI52" s="421"/>
      <c r="DJ52" s="421"/>
      <c r="DK52" s="421"/>
      <c r="DL52" s="421"/>
      <c r="DM52" s="421"/>
      <c r="DN52" s="421"/>
      <c r="DO52" s="421"/>
      <c r="DP52" s="163"/>
      <c r="DQ52" s="163"/>
      <c r="DR52" s="163"/>
      <c r="DS52" s="163"/>
      <c r="DT52" s="163"/>
      <c r="DU52" s="163"/>
      <c r="DV52" s="163"/>
      <c r="DW52" s="163"/>
      <c r="DX52" s="163"/>
      <c r="DY52" s="163"/>
      <c r="DZ52" s="163"/>
      <c r="EA52" s="163"/>
      <c r="EB52" s="163"/>
      <c r="EC52" s="163"/>
      <c r="ED52" s="164"/>
      <c r="EE52" s="164"/>
      <c r="EF52" s="164"/>
      <c r="EG52" s="164"/>
      <c r="EH52" s="164"/>
      <c r="EI52" s="164"/>
      <c r="EJ52" s="164"/>
      <c r="EK52" s="164"/>
      <c r="EL52" s="164"/>
      <c r="EM52" s="164"/>
      <c r="EN52" s="164"/>
      <c r="EO52" s="164"/>
      <c r="EP52" s="164"/>
      <c r="EQ52" s="164"/>
      <c r="ER52" s="164"/>
      <c r="ES52" s="164"/>
      <c r="ET52" s="164"/>
      <c r="EU52" s="164"/>
      <c r="EV52" s="164"/>
      <c r="EW52" s="164"/>
      <c r="EX52" s="164"/>
      <c r="EY52" s="164"/>
      <c r="EZ52" s="164"/>
      <c r="FA52" s="164"/>
      <c r="FB52" s="164"/>
      <c r="FC52" s="164"/>
      <c r="FD52" s="164"/>
      <c r="FE52" s="164"/>
      <c r="FF52" s="164"/>
      <c r="FG52" s="164"/>
      <c r="FH52" s="164"/>
      <c r="FI52" s="164"/>
    </row>
    <row r="53" spans="2:165" ht="18.75">
      <c r="C53" s="2" t="s">
        <v>59</v>
      </c>
      <c r="D53" s="587" t="s">
        <v>44</v>
      </c>
      <c r="E53" s="588"/>
      <c r="F53" s="588"/>
      <c r="G53" s="588"/>
      <c r="H53" s="588"/>
      <c r="I53" s="588"/>
      <c r="J53" s="588"/>
      <c r="K53" s="588"/>
      <c r="L53" s="588"/>
      <c r="M53" s="588"/>
      <c r="N53" s="588"/>
      <c r="O53" s="588"/>
      <c r="P53" s="588"/>
      <c r="Q53" s="588"/>
      <c r="R53" s="589"/>
      <c r="S53" s="642" t="str">
        <f>'עמוד 1'!S53:AK53</f>
        <v xml:space="preserve">חשבון חלקי </v>
      </c>
      <c r="T53" s="642"/>
      <c r="U53" s="642"/>
      <c r="V53" s="642"/>
      <c r="W53" s="642"/>
      <c r="X53" s="642"/>
      <c r="Y53" s="642"/>
      <c r="Z53" s="642"/>
      <c r="AA53" s="642"/>
      <c r="AB53" s="642"/>
      <c r="AC53" s="642"/>
      <c r="AD53" s="642"/>
      <c r="AE53" s="642"/>
      <c r="AF53" s="642"/>
      <c r="AG53" s="642"/>
      <c r="AH53" s="642"/>
      <c r="AI53" s="642"/>
      <c r="AJ53" s="642"/>
      <c r="AK53" s="643"/>
      <c r="AL53" s="663" t="s">
        <v>120</v>
      </c>
      <c r="AM53" s="663"/>
      <c r="AN53" s="663"/>
      <c r="AO53" s="663"/>
      <c r="AP53" s="663"/>
      <c r="AQ53" s="663"/>
      <c r="AR53" s="659"/>
      <c r="AS53" s="362">
        <f>IF(ISBLANK(S53),0,1)</f>
        <v>1</v>
      </c>
      <c r="AT53" s="362"/>
      <c r="AU53" s="362"/>
      <c r="CU53" s="183"/>
      <c r="CV53" s="183"/>
      <c r="CW53" s="183"/>
      <c r="CX53" s="183"/>
      <c r="CY53" s="183"/>
      <c r="CZ53" s="183"/>
      <c r="DA53" s="183"/>
      <c r="DB53" s="183"/>
      <c r="DC53" s="421"/>
      <c r="DD53" s="422"/>
      <c r="DE53" s="421"/>
      <c r="DF53" s="421"/>
      <c r="DG53" s="421"/>
      <c r="DH53" s="421"/>
      <c r="DI53" s="421"/>
      <c r="DJ53" s="421"/>
      <c r="DK53" s="421"/>
      <c r="DL53" s="421"/>
      <c r="DM53" s="421"/>
      <c r="DN53" s="421"/>
      <c r="DO53" s="421"/>
      <c r="DP53" s="163"/>
      <c r="DQ53" s="163"/>
      <c r="DR53" s="163"/>
      <c r="DS53" s="163"/>
      <c r="DT53" s="163"/>
      <c r="DU53" s="163"/>
      <c r="DV53" s="163"/>
      <c r="DW53" s="163"/>
      <c r="DX53" s="163"/>
      <c r="DY53" s="163"/>
      <c r="DZ53" s="163"/>
      <c r="EA53" s="163"/>
      <c r="EB53" s="163"/>
      <c r="EC53" s="163"/>
      <c r="ED53" s="164"/>
      <c r="EE53" s="164"/>
      <c r="EF53" s="164"/>
      <c r="EG53" s="164"/>
      <c r="EH53" s="164"/>
      <c r="EI53" s="164"/>
      <c r="EJ53" s="164"/>
      <c r="EK53" s="164"/>
      <c r="EL53" s="164"/>
      <c r="EM53" s="164"/>
      <c r="EN53" s="164"/>
      <c r="EO53" s="164"/>
      <c r="EP53" s="164"/>
      <c r="EQ53" s="164"/>
      <c r="ER53" s="164"/>
      <c r="ES53" s="164"/>
      <c r="ET53" s="164"/>
      <c r="EU53" s="164"/>
      <c r="EV53" s="164"/>
      <c r="EW53" s="164"/>
      <c r="EX53" s="164"/>
      <c r="EY53" s="164"/>
      <c r="EZ53" s="164"/>
      <c r="FA53" s="164"/>
      <c r="FB53" s="164"/>
      <c r="FC53" s="164"/>
      <c r="FD53" s="164"/>
      <c r="FE53" s="164"/>
      <c r="FF53" s="164"/>
      <c r="FG53" s="164"/>
      <c r="FH53" s="164"/>
      <c r="FI53" s="164"/>
    </row>
    <row r="54" spans="2:165" ht="7.5" customHeight="1">
      <c r="C54" s="2"/>
      <c r="D54" s="10"/>
      <c r="E54" s="10"/>
      <c r="F54" s="10"/>
      <c r="G54" s="10"/>
      <c r="H54" s="10"/>
      <c r="I54" s="10"/>
      <c r="J54" s="10"/>
      <c r="K54" s="10"/>
      <c r="L54" s="10"/>
      <c r="M54" s="10"/>
      <c r="N54" s="10"/>
      <c r="O54" s="10"/>
      <c r="P54" s="10"/>
      <c r="Q54" s="10"/>
      <c r="R54" s="10"/>
      <c r="S54" s="10"/>
      <c r="T54" s="9"/>
      <c r="U54" s="9"/>
      <c r="V54" s="9"/>
      <c r="W54" s="9"/>
      <c r="X54" s="9"/>
      <c r="Y54" s="9"/>
      <c r="Z54" s="9"/>
      <c r="AA54" s="9"/>
      <c r="AB54" s="9"/>
      <c r="AC54" s="9"/>
      <c r="AD54" s="9"/>
      <c r="AE54" s="9"/>
      <c r="AF54" s="9"/>
      <c r="AG54" s="9"/>
      <c r="AH54" s="9"/>
      <c r="AI54" s="7"/>
      <c r="AJ54" s="7"/>
      <c r="AK54" s="7"/>
      <c r="AL54" s="33"/>
      <c r="AM54" s="33"/>
      <c r="AN54" s="33"/>
      <c r="AO54" s="33"/>
      <c r="AP54" s="33"/>
      <c r="AQ54" s="33"/>
      <c r="AR54" s="33"/>
      <c r="AS54" s="362"/>
      <c r="AT54" s="362"/>
      <c r="AU54" s="362"/>
      <c r="CU54" s="183"/>
      <c r="CV54" s="183"/>
      <c r="CW54" s="183"/>
      <c r="CX54" s="183"/>
      <c r="CY54" s="183"/>
      <c r="CZ54" s="183"/>
      <c r="DA54" s="183"/>
      <c r="DB54" s="183"/>
      <c r="DC54" s="421"/>
      <c r="DD54" s="422"/>
      <c r="DE54" s="421"/>
      <c r="DF54" s="421"/>
      <c r="DG54" s="421"/>
      <c r="DH54" s="421"/>
      <c r="DI54" s="421"/>
      <c r="DJ54" s="421"/>
      <c r="DK54" s="421"/>
      <c r="DL54" s="421"/>
      <c r="DM54" s="421"/>
      <c r="DN54" s="421"/>
      <c r="DO54" s="421"/>
      <c r="DP54" s="163"/>
      <c r="DQ54" s="163"/>
      <c r="DR54" s="163"/>
      <c r="DS54" s="163"/>
      <c r="DT54" s="163"/>
      <c r="DU54" s="163"/>
      <c r="DV54" s="163"/>
      <c r="DW54" s="163"/>
      <c r="DX54" s="163"/>
      <c r="DY54" s="163"/>
      <c r="DZ54" s="163"/>
      <c r="EA54" s="163"/>
      <c r="EB54" s="163"/>
      <c r="EC54" s="163"/>
      <c r="ED54" s="164"/>
      <c r="EE54" s="164"/>
      <c r="EF54" s="164"/>
      <c r="EG54" s="164"/>
      <c r="EH54" s="164"/>
      <c r="EI54" s="164"/>
      <c r="EJ54" s="164"/>
      <c r="EK54" s="164"/>
      <c r="EL54" s="164"/>
      <c r="EM54" s="164"/>
      <c r="EN54" s="164"/>
      <c r="EO54" s="164"/>
      <c r="EP54" s="164"/>
      <c r="EQ54" s="164"/>
      <c r="ER54" s="164"/>
      <c r="ES54" s="164"/>
      <c r="ET54" s="164"/>
      <c r="EU54" s="164"/>
      <c r="EV54" s="164"/>
      <c r="EW54" s="164"/>
      <c r="EX54" s="164"/>
      <c r="EY54" s="164"/>
      <c r="EZ54" s="164"/>
      <c r="FA54" s="164"/>
      <c r="FB54" s="164"/>
      <c r="FC54" s="164"/>
      <c r="FD54" s="164"/>
      <c r="FE54" s="164"/>
      <c r="FF54" s="164"/>
      <c r="FG54" s="164"/>
      <c r="FH54" s="164"/>
      <c r="FI54" s="164"/>
    </row>
    <row r="55" spans="2:165" ht="18.75">
      <c r="C55" s="2" t="s">
        <v>60</v>
      </c>
      <c r="D55" s="587" t="s">
        <v>55</v>
      </c>
      <c r="E55" s="588"/>
      <c r="F55" s="588"/>
      <c r="G55" s="588"/>
      <c r="H55" s="588"/>
      <c r="I55" s="588"/>
      <c r="J55" s="588"/>
      <c r="K55" s="588"/>
      <c r="L55" s="588"/>
      <c r="M55" s="588"/>
      <c r="N55" s="588"/>
      <c r="O55" s="588"/>
      <c r="P55" s="588"/>
      <c r="Q55" s="588"/>
      <c r="R55" s="589"/>
      <c r="S55" s="1148">
        <f>'עמוד 1'!S55:AK55</f>
        <v>0</v>
      </c>
      <c r="T55" s="1148"/>
      <c r="U55" s="1148"/>
      <c r="V55" s="1148"/>
      <c r="W55" s="1148"/>
      <c r="X55" s="1148"/>
      <c r="Y55" s="1148"/>
      <c r="Z55" s="1148"/>
      <c r="AA55" s="1148"/>
      <c r="AB55" s="1148"/>
      <c r="AC55" s="1148"/>
      <c r="AD55" s="1148"/>
      <c r="AE55" s="1148"/>
      <c r="AF55" s="1148"/>
      <c r="AG55" s="1148"/>
      <c r="AH55" s="1148"/>
      <c r="AI55" s="1148"/>
      <c r="AJ55" s="1148"/>
      <c r="AK55" s="1149"/>
      <c r="AL55" s="659" t="s">
        <v>47</v>
      </c>
      <c r="AM55" s="660"/>
      <c r="AN55" s="660"/>
      <c r="AO55" s="660"/>
      <c r="AP55" s="660"/>
      <c r="AQ55" s="660"/>
      <c r="AR55" s="660"/>
      <c r="AS55" s="362">
        <f>IF(ISBLANK(S55),0,1)</f>
        <v>1</v>
      </c>
      <c r="AT55" s="362"/>
      <c r="AU55" s="362"/>
      <c r="CU55" s="183"/>
      <c r="CV55" s="183"/>
      <c r="CW55" s="183"/>
      <c r="CX55" s="183"/>
      <c r="CY55" s="183"/>
      <c r="CZ55" s="183"/>
      <c r="DA55" s="183"/>
      <c r="DB55" s="183"/>
      <c r="DC55" s="421"/>
      <c r="DD55" s="422"/>
      <c r="DE55" s="421"/>
      <c r="DF55" s="421"/>
      <c r="DG55" s="421"/>
      <c r="DH55" s="421"/>
      <c r="DI55" s="421"/>
      <c r="DJ55" s="421"/>
      <c r="DK55" s="421"/>
      <c r="DL55" s="421"/>
      <c r="DM55" s="421"/>
      <c r="DN55" s="421"/>
      <c r="DO55" s="421"/>
      <c r="DP55" s="163"/>
      <c r="DQ55" s="163"/>
      <c r="DR55" s="163"/>
      <c r="DS55" s="163"/>
      <c r="DT55" s="163"/>
      <c r="DU55" s="163"/>
      <c r="DV55" s="163"/>
      <c r="DW55" s="163"/>
      <c r="DX55" s="163"/>
      <c r="DY55" s="163"/>
      <c r="DZ55" s="163"/>
      <c r="EA55" s="163"/>
      <c r="EB55" s="163"/>
      <c r="EC55" s="163"/>
      <c r="ED55" s="164"/>
      <c r="EE55" s="164"/>
      <c r="EF55" s="164"/>
      <c r="EG55" s="164"/>
      <c r="EH55" s="164"/>
      <c r="EI55" s="164"/>
      <c r="EJ55" s="164"/>
      <c r="EK55" s="164"/>
      <c r="EL55" s="164"/>
      <c r="EM55" s="164"/>
      <c r="EN55" s="164"/>
      <c r="EO55" s="164"/>
      <c r="EP55" s="164"/>
      <c r="EQ55" s="164"/>
      <c r="ER55" s="164"/>
      <c r="ES55" s="164"/>
      <c r="ET55" s="164"/>
      <c r="EU55" s="164"/>
      <c r="EV55" s="164"/>
      <c r="EW55" s="164"/>
      <c r="EX55" s="164"/>
      <c r="EY55" s="164"/>
      <c r="EZ55" s="164"/>
      <c r="FA55" s="164"/>
      <c r="FB55" s="164"/>
      <c r="FC55" s="164"/>
      <c r="FD55" s="164"/>
      <c r="FE55" s="164"/>
      <c r="FF55" s="164"/>
      <c r="FG55" s="164"/>
      <c r="FH55" s="164"/>
      <c r="FI55" s="164"/>
    </row>
    <row r="56" spans="2:165" ht="7.5" customHeight="1">
      <c r="C56" s="2"/>
      <c r="D56" s="10"/>
      <c r="E56" s="10"/>
      <c r="F56" s="10"/>
      <c r="G56" s="10"/>
      <c r="H56" s="10"/>
      <c r="I56" s="10"/>
      <c r="J56" s="10"/>
      <c r="K56" s="10"/>
      <c r="L56" s="10"/>
      <c r="M56" s="10"/>
      <c r="N56" s="10"/>
      <c r="O56" s="10"/>
      <c r="P56" s="10"/>
      <c r="Q56" s="10"/>
      <c r="R56" s="10"/>
      <c r="S56" s="10"/>
      <c r="T56" s="9"/>
      <c r="U56" s="9"/>
      <c r="V56" s="9"/>
      <c r="W56" s="9"/>
      <c r="X56" s="9"/>
      <c r="Y56" s="9"/>
      <c r="Z56" s="9"/>
      <c r="AA56" s="9"/>
      <c r="AB56" s="9"/>
      <c r="AC56" s="9"/>
      <c r="AD56" s="9"/>
      <c r="AE56" s="9"/>
      <c r="AF56" s="9"/>
      <c r="AG56" s="9"/>
      <c r="AH56" s="9"/>
      <c r="AI56" s="7"/>
      <c r="AJ56" s="7"/>
      <c r="AK56" s="7"/>
      <c r="AL56" s="33"/>
      <c r="AM56" s="33"/>
      <c r="AN56" s="33"/>
      <c r="AO56" s="33"/>
      <c r="AP56" s="33"/>
      <c r="AQ56" s="33"/>
      <c r="AR56" s="33"/>
      <c r="AS56" s="362"/>
      <c r="AT56" s="362"/>
      <c r="AU56" s="362"/>
      <c r="CU56" s="183"/>
      <c r="CV56" s="183"/>
      <c r="CW56" s="183"/>
      <c r="CX56" s="183"/>
      <c r="CY56" s="183"/>
      <c r="CZ56" s="183"/>
      <c r="DA56" s="183"/>
      <c r="DB56" s="183"/>
      <c r="DC56" s="421"/>
      <c r="DD56" s="421"/>
      <c r="DE56" s="421"/>
      <c r="DF56" s="421"/>
      <c r="DG56" s="421"/>
      <c r="DH56" s="421"/>
      <c r="DI56" s="421"/>
      <c r="DJ56" s="421"/>
      <c r="DK56" s="421"/>
      <c r="DL56" s="421"/>
      <c r="DM56" s="421"/>
      <c r="DN56" s="421"/>
      <c r="DO56" s="421"/>
      <c r="DP56" s="163"/>
      <c r="DQ56" s="163"/>
      <c r="DR56" s="163"/>
      <c r="DS56" s="163"/>
      <c r="DT56" s="163"/>
      <c r="DU56" s="163"/>
      <c r="DV56" s="163"/>
      <c r="DW56" s="163"/>
      <c r="DX56" s="163"/>
      <c r="DY56" s="163"/>
      <c r="DZ56" s="163"/>
      <c r="EA56" s="163"/>
      <c r="EB56" s="163"/>
      <c r="EC56" s="163"/>
      <c r="ED56" s="164"/>
      <c r="EE56" s="164"/>
      <c r="EF56" s="164"/>
      <c r="EG56" s="164"/>
      <c r="EH56" s="164"/>
      <c r="EI56" s="164"/>
      <c r="EJ56" s="164"/>
      <c r="EK56" s="164"/>
      <c r="EL56" s="164"/>
      <c r="EM56" s="164"/>
      <c r="EN56" s="164"/>
      <c r="EO56" s="164"/>
      <c r="EP56" s="164"/>
      <c r="EQ56" s="164"/>
      <c r="ER56" s="164"/>
      <c r="ES56" s="164"/>
      <c r="ET56" s="164"/>
      <c r="EU56" s="164"/>
      <c r="EV56" s="164"/>
      <c r="EW56" s="164"/>
      <c r="EX56" s="164"/>
      <c r="EY56" s="164"/>
      <c r="EZ56" s="164"/>
      <c r="FA56" s="164"/>
      <c r="FB56" s="164"/>
      <c r="FC56" s="164"/>
      <c r="FD56" s="164"/>
      <c r="FE56" s="164"/>
      <c r="FF56" s="164"/>
      <c r="FG56" s="164"/>
      <c r="FH56" s="164"/>
      <c r="FI56" s="164"/>
    </row>
    <row r="57" spans="2:165" ht="19.5" customHeight="1">
      <c r="C57" s="2" t="s">
        <v>61</v>
      </c>
      <c r="D57" s="587" t="s">
        <v>37</v>
      </c>
      <c r="E57" s="588"/>
      <c r="F57" s="588"/>
      <c r="G57" s="588"/>
      <c r="H57" s="588"/>
      <c r="I57" s="588"/>
      <c r="J57" s="588"/>
      <c r="K57" s="588"/>
      <c r="L57" s="588"/>
      <c r="M57" s="588"/>
      <c r="N57" s="588"/>
      <c r="O57" s="588"/>
      <c r="P57" s="588"/>
      <c r="Q57" s="588"/>
      <c r="R57" s="589"/>
      <c r="S57" s="647">
        <f>'עמוד 1'!S57:Z57</f>
        <v>0</v>
      </c>
      <c r="T57" s="647"/>
      <c r="U57" s="647"/>
      <c r="V57" s="647"/>
      <c r="W57" s="647"/>
      <c r="X57" s="647"/>
      <c r="Y57" s="647"/>
      <c r="Z57" s="647"/>
      <c r="AA57" s="571" t="s">
        <v>38</v>
      </c>
      <c r="AB57" s="572"/>
      <c r="AC57" s="572"/>
      <c r="AD57" s="572"/>
      <c r="AE57" s="614"/>
      <c r="AF57" s="647">
        <f>'עמוד 1'!AF57:AK57</f>
        <v>0</v>
      </c>
      <c r="AG57" s="647"/>
      <c r="AH57" s="647"/>
      <c r="AI57" s="647"/>
      <c r="AJ57" s="647"/>
      <c r="AK57" s="647"/>
      <c r="AL57" s="659" t="s">
        <v>163</v>
      </c>
      <c r="AM57" s="660"/>
      <c r="AN57" s="660"/>
      <c r="AO57" s="660"/>
      <c r="AP57" s="660"/>
      <c r="AQ57" s="660"/>
      <c r="AR57" s="660"/>
      <c r="AS57" s="362">
        <f>IF(ISBLANK(S57),0,1)</f>
        <v>1</v>
      </c>
      <c r="AT57" s="362"/>
      <c r="AU57" s="362"/>
      <c r="CU57" s="183"/>
      <c r="CV57" s="183"/>
      <c r="CW57" s="183"/>
      <c r="CX57" s="183"/>
      <c r="CY57" s="183"/>
      <c r="CZ57" s="183"/>
      <c r="DA57" s="183"/>
      <c r="DB57" s="183"/>
      <c r="DC57" s="421"/>
      <c r="DD57" s="421"/>
      <c r="DE57" s="421"/>
      <c r="DF57" s="421"/>
      <c r="DG57" s="421"/>
      <c r="DH57" s="421"/>
      <c r="DI57" s="421"/>
      <c r="DJ57" s="421"/>
      <c r="DK57" s="421"/>
      <c r="DL57" s="421"/>
      <c r="DM57" s="421"/>
      <c r="DN57" s="421"/>
      <c r="DO57" s="421"/>
      <c r="DP57" s="163"/>
      <c r="DQ57" s="163"/>
      <c r="DR57" s="163"/>
      <c r="DS57" s="163"/>
      <c r="DT57" s="163"/>
      <c r="DU57" s="163"/>
      <c r="DV57" s="163"/>
      <c r="DW57" s="163"/>
      <c r="DX57" s="163"/>
      <c r="DY57" s="163"/>
      <c r="DZ57" s="163"/>
      <c r="EA57" s="163"/>
      <c r="EB57" s="163"/>
      <c r="EC57" s="163"/>
      <c r="ED57" s="164"/>
      <c r="EE57" s="164"/>
      <c r="EF57" s="164"/>
      <c r="EG57" s="164"/>
      <c r="EH57" s="164"/>
      <c r="EI57" s="164"/>
      <c r="EJ57" s="164"/>
      <c r="EK57" s="164"/>
      <c r="EL57" s="164"/>
      <c r="EM57" s="164"/>
      <c r="EN57" s="164"/>
      <c r="EO57" s="164"/>
      <c r="EP57" s="164"/>
      <c r="EQ57" s="164"/>
      <c r="ER57" s="164"/>
      <c r="ES57" s="164"/>
      <c r="ET57" s="164"/>
      <c r="EU57" s="164"/>
      <c r="EV57" s="164"/>
      <c r="EW57" s="164"/>
      <c r="EX57" s="164"/>
      <c r="EY57" s="164"/>
      <c r="EZ57" s="164"/>
      <c r="FA57" s="164"/>
      <c r="FB57" s="164"/>
      <c r="FC57" s="164"/>
      <c r="FD57" s="164"/>
      <c r="FE57" s="164"/>
      <c r="FF57" s="164"/>
      <c r="FG57" s="164"/>
      <c r="FH57" s="164"/>
      <c r="FI57" s="164"/>
    </row>
    <row r="58" spans="2:165" ht="15" customHeight="1">
      <c r="C58" s="10"/>
      <c r="D58" s="10"/>
      <c r="E58" s="10"/>
      <c r="F58" s="10"/>
      <c r="G58" s="10"/>
      <c r="H58" s="10"/>
      <c r="I58" s="10"/>
      <c r="J58" s="10"/>
      <c r="K58" s="10"/>
      <c r="L58" s="10"/>
      <c r="M58" s="10"/>
      <c r="N58" s="10"/>
      <c r="O58" s="10"/>
      <c r="P58" s="10"/>
      <c r="Q58" s="10"/>
      <c r="R58" s="10"/>
      <c r="S58" s="9"/>
      <c r="Z58" s="9"/>
      <c r="AA58" s="9"/>
      <c r="AB58" s="9"/>
      <c r="AC58" s="34"/>
      <c r="AD58" s="9"/>
      <c r="AE58" s="9"/>
      <c r="AF58" s="9"/>
      <c r="AG58" s="9"/>
      <c r="AH58" s="9"/>
      <c r="AI58" s="7"/>
      <c r="AJ58" s="7"/>
      <c r="AK58" s="7"/>
      <c r="AS58" s="362">
        <f>IF(ISBLANK(AF57),0,1)</f>
        <v>1</v>
      </c>
      <c r="AT58" s="362"/>
      <c r="AU58" s="362"/>
      <c r="CU58" s="183"/>
      <c r="CV58" s="183"/>
      <c r="CW58" s="183"/>
      <c r="CX58" s="183"/>
      <c r="CY58" s="183"/>
      <c r="CZ58" s="183"/>
      <c r="DA58" s="183"/>
      <c r="DB58" s="183"/>
      <c r="DC58" s="421"/>
      <c r="DD58" s="421"/>
      <c r="DE58" s="421"/>
      <c r="DF58" s="421"/>
      <c r="DG58" s="421"/>
      <c r="DH58" s="421"/>
      <c r="DI58" s="421"/>
      <c r="DJ58" s="421"/>
      <c r="DK58" s="421"/>
      <c r="DL58" s="421"/>
      <c r="DM58" s="421"/>
      <c r="DN58" s="421"/>
      <c r="DO58" s="421"/>
      <c r="DP58" s="163"/>
      <c r="DQ58" s="163"/>
      <c r="DR58" s="163"/>
      <c r="DS58" s="163"/>
      <c r="DT58" s="163"/>
      <c r="DU58" s="163"/>
      <c r="DV58" s="163"/>
      <c r="DW58" s="163"/>
      <c r="DX58" s="163"/>
      <c r="DY58" s="163"/>
      <c r="DZ58" s="163"/>
      <c r="EA58" s="163"/>
      <c r="EB58" s="163"/>
      <c r="EC58" s="163"/>
      <c r="ED58" s="164"/>
      <c r="EE58" s="164"/>
      <c r="EF58" s="164"/>
      <c r="EG58" s="164"/>
      <c r="EH58" s="164"/>
      <c r="EI58" s="164"/>
      <c r="EJ58" s="164"/>
      <c r="EK58" s="164"/>
      <c r="EL58" s="164"/>
      <c r="EM58" s="164"/>
      <c r="EN58" s="164"/>
      <c r="EO58" s="164"/>
      <c r="EP58" s="164"/>
      <c r="EQ58" s="164"/>
      <c r="ER58" s="164"/>
      <c r="ES58" s="164"/>
      <c r="ET58" s="164"/>
      <c r="EU58" s="164"/>
      <c r="EV58" s="164"/>
      <c r="EW58" s="164"/>
      <c r="EX58" s="164"/>
      <c r="EY58" s="164"/>
      <c r="EZ58" s="164"/>
      <c r="FA58" s="164"/>
      <c r="FB58" s="164"/>
      <c r="FC58" s="164"/>
      <c r="FD58" s="164"/>
      <c r="FE58" s="164"/>
      <c r="FF58" s="164"/>
      <c r="FG58" s="164"/>
      <c r="FH58" s="164"/>
      <c r="FI58" s="164"/>
    </row>
    <row r="59" spans="2:165" ht="16.5" customHeight="1">
      <c r="B59" s="6"/>
      <c r="C59" s="35"/>
      <c r="D59" s="571" t="s">
        <v>48</v>
      </c>
      <c r="E59" s="572"/>
      <c r="F59" s="572"/>
      <c r="G59" s="572"/>
      <c r="H59" s="572"/>
      <c r="I59" s="572"/>
      <c r="J59" s="572"/>
      <c r="K59" s="572"/>
      <c r="L59" s="572"/>
      <c r="M59" s="572"/>
      <c r="N59" s="572"/>
      <c r="O59" s="572"/>
      <c r="P59" s="572"/>
      <c r="Q59" s="572"/>
      <c r="R59" s="614"/>
      <c r="S59" s="671" t="s">
        <v>164</v>
      </c>
      <c r="T59" s="671"/>
      <c r="U59" s="671"/>
      <c r="V59" s="671"/>
      <c r="W59" s="671"/>
      <c r="X59" s="671"/>
      <c r="Y59" s="671"/>
      <c r="Z59" s="671"/>
      <c r="AA59" s="671"/>
      <c r="AB59" s="671"/>
      <c r="AC59" s="671"/>
      <c r="AD59" s="671"/>
      <c r="AE59" s="671"/>
      <c r="AF59" s="671"/>
      <c r="AG59" s="671"/>
      <c r="AH59" s="671"/>
      <c r="AI59" s="671"/>
      <c r="AJ59" s="671"/>
      <c r="AK59" s="672"/>
      <c r="AN59" s="366"/>
      <c r="AO59" s="366"/>
      <c r="AP59" s="366"/>
      <c r="AQ59" s="366"/>
      <c r="AS59" s="365">
        <f>SUM(AS51:AS58)</f>
        <v>4</v>
      </c>
      <c r="AT59" s="365"/>
      <c r="AU59" s="362"/>
      <c r="AW59" s="5"/>
      <c r="AX59" s="5"/>
      <c r="AY59" s="5"/>
      <c r="AZ59" s="5"/>
      <c r="BA59" s="5"/>
      <c r="BB59" s="5"/>
      <c r="BC59" s="5"/>
      <c r="BD59" s="5"/>
      <c r="BE59" s="5"/>
      <c r="BF59" s="5"/>
      <c r="BG59" s="5"/>
      <c r="BH59" s="5"/>
      <c r="BI59" s="5"/>
      <c r="BJ59" s="5"/>
      <c r="BK59" s="5"/>
      <c r="BL59" s="6"/>
      <c r="BM59" s="6"/>
      <c r="BN59" s="6"/>
      <c r="BO59" s="6"/>
      <c r="BP59" s="6"/>
      <c r="BQ59" s="6"/>
      <c r="BR59" s="6"/>
      <c r="BS59" s="6"/>
      <c r="BT59" s="6"/>
      <c r="BU59" s="6"/>
      <c r="BV59" s="6"/>
      <c r="BW59" s="6"/>
      <c r="BX59" s="6"/>
      <c r="BY59" s="6"/>
      <c r="BZ59" s="6"/>
      <c r="CA59" s="6"/>
      <c r="CB59" s="6"/>
      <c r="CC59" s="6"/>
      <c r="CU59" s="183"/>
      <c r="CV59" s="183"/>
      <c r="CW59" s="183"/>
      <c r="CX59" s="183"/>
      <c r="CY59" s="183"/>
      <c r="CZ59" s="183"/>
      <c r="DA59" s="183"/>
      <c r="DB59" s="183"/>
      <c r="DC59" s="421"/>
      <c r="DD59" s="421"/>
      <c r="DE59" s="421"/>
      <c r="DF59" s="421"/>
      <c r="DG59" s="421"/>
      <c r="DH59" s="421"/>
      <c r="DI59" s="421"/>
      <c r="DJ59" s="421"/>
      <c r="DK59" s="421"/>
      <c r="DL59" s="421"/>
      <c r="DM59" s="421"/>
      <c r="DN59" s="421"/>
      <c r="DO59" s="421"/>
      <c r="DP59" s="163"/>
      <c r="DQ59" s="163"/>
      <c r="DR59" s="163"/>
      <c r="DS59" s="163"/>
      <c r="DT59" s="163"/>
      <c r="DU59" s="163"/>
      <c r="DV59" s="163"/>
      <c r="DW59" s="163"/>
      <c r="DX59" s="163"/>
      <c r="DY59" s="163"/>
      <c r="DZ59" s="163"/>
      <c r="EA59" s="163"/>
      <c r="EB59" s="163"/>
      <c r="EC59" s="163"/>
      <c r="ED59" s="164"/>
      <c r="EE59" s="164"/>
      <c r="EF59" s="164"/>
      <c r="EG59" s="164"/>
      <c r="EH59" s="164"/>
      <c r="EI59" s="164"/>
      <c r="EJ59" s="164"/>
      <c r="EK59" s="164"/>
      <c r="EL59" s="164"/>
      <c r="EM59" s="164"/>
      <c r="EN59" s="164"/>
      <c r="EO59" s="164"/>
      <c r="EP59" s="164"/>
      <c r="EQ59" s="164"/>
      <c r="ER59" s="164"/>
      <c r="ES59" s="164"/>
      <c r="ET59" s="164"/>
      <c r="EU59" s="164"/>
      <c r="EV59" s="164"/>
      <c r="EW59" s="164"/>
      <c r="EX59" s="164"/>
      <c r="EY59" s="164"/>
      <c r="EZ59" s="164"/>
      <c r="FA59" s="164"/>
      <c r="FB59" s="164"/>
      <c r="FC59" s="164"/>
      <c r="FD59" s="164"/>
      <c r="FE59" s="164"/>
      <c r="FF59" s="164"/>
      <c r="FG59" s="164"/>
      <c r="FH59" s="164"/>
      <c r="FI59" s="164"/>
    </row>
    <row r="60" spans="2:165" ht="16.5" customHeight="1">
      <c r="C60" s="10"/>
      <c r="AN60" s="367"/>
      <c r="AO60" s="368">
        <f>AO43+AS59</f>
        <v>8</v>
      </c>
      <c r="AP60" s="367"/>
      <c r="AQ60" s="367"/>
      <c r="AS60" s="362"/>
      <c r="AT60" s="362"/>
      <c r="AU60" s="391">
        <f>AG31+AL43+AS59</f>
        <v>17</v>
      </c>
      <c r="AW60" s="5"/>
      <c r="AX60" s="5"/>
      <c r="AY60" s="5"/>
      <c r="AZ60" s="5"/>
      <c r="BA60" s="5"/>
      <c r="BB60" s="5"/>
      <c r="BC60" s="5"/>
      <c r="BD60" s="5"/>
      <c r="BE60" s="5"/>
      <c r="BF60" s="5"/>
      <c r="BG60" s="5"/>
      <c r="BH60" s="5"/>
      <c r="BI60" s="5"/>
      <c r="BJ60" s="5"/>
      <c r="BK60" s="5"/>
      <c r="CU60" s="183"/>
      <c r="CV60" s="183"/>
      <c r="CW60" s="183"/>
      <c r="CX60" s="183"/>
      <c r="CY60" s="183"/>
      <c r="CZ60" s="183"/>
      <c r="DA60" s="183"/>
      <c r="DB60" s="183"/>
      <c r="DC60" s="421"/>
      <c r="DD60" s="421"/>
      <c r="DE60" s="421"/>
      <c r="DF60" s="421"/>
      <c r="DG60" s="421"/>
      <c r="DH60" s="421"/>
      <c r="DI60" s="421"/>
      <c r="DJ60" s="421"/>
      <c r="DK60" s="421"/>
      <c r="DL60" s="421"/>
      <c r="DM60" s="421"/>
      <c r="DN60" s="421"/>
      <c r="DO60" s="421"/>
      <c r="DP60" s="163"/>
      <c r="DQ60" s="163"/>
      <c r="DR60" s="163"/>
      <c r="DS60" s="163"/>
      <c r="DT60" s="163"/>
      <c r="DU60" s="163"/>
      <c r="DV60" s="163"/>
      <c r="DW60" s="163"/>
      <c r="DX60" s="163"/>
      <c r="DY60" s="163"/>
      <c r="DZ60" s="163"/>
      <c r="EA60" s="163"/>
      <c r="EB60" s="163"/>
      <c r="EC60" s="163"/>
      <c r="ED60" s="164"/>
      <c r="EE60" s="164"/>
      <c r="EF60" s="164"/>
      <c r="EG60" s="164"/>
      <c r="EH60" s="164"/>
      <c r="EI60" s="164"/>
      <c r="EJ60" s="164"/>
      <c r="EK60" s="164"/>
      <c r="EL60" s="164"/>
      <c r="EM60" s="164"/>
      <c r="EN60" s="164"/>
      <c r="EO60" s="164"/>
      <c r="EP60" s="164"/>
      <c r="EQ60" s="164"/>
      <c r="ER60" s="164"/>
      <c r="ES60" s="164"/>
      <c r="ET60" s="164"/>
      <c r="EU60" s="164"/>
      <c r="EV60" s="164"/>
      <c r="EW60" s="164"/>
      <c r="EX60" s="164"/>
      <c r="EY60" s="164"/>
      <c r="EZ60" s="164"/>
      <c r="FA60" s="164"/>
      <c r="FB60" s="164"/>
      <c r="FC60" s="164"/>
      <c r="FD60" s="164"/>
      <c r="FE60" s="164"/>
      <c r="FF60" s="164"/>
      <c r="FG60" s="164"/>
      <c r="FH60" s="164"/>
      <c r="FI60" s="164"/>
    </row>
    <row r="61" spans="2:165" ht="18.75">
      <c r="C61" s="8" t="s">
        <v>114</v>
      </c>
      <c r="D61" s="8"/>
      <c r="E61" s="8"/>
      <c r="F61" s="8"/>
      <c r="G61" s="8"/>
      <c r="H61" s="8"/>
      <c r="I61" s="8"/>
      <c r="J61" s="8"/>
      <c r="K61" s="8"/>
      <c r="L61" s="8"/>
      <c r="M61" s="8"/>
      <c r="N61" s="8"/>
      <c r="O61" s="8"/>
      <c r="P61" s="8"/>
      <c r="Q61" s="8"/>
      <c r="R61" s="8"/>
      <c r="S61" s="10"/>
      <c r="T61" s="10"/>
      <c r="AN61" s="369"/>
      <c r="AO61" s="369"/>
      <c r="AP61" s="369"/>
      <c r="AQ61" s="369"/>
      <c r="AS61" s="362"/>
      <c r="AT61" s="362"/>
      <c r="AU61" s="362"/>
      <c r="BD61" s="7"/>
      <c r="CU61" s="183"/>
      <c r="CV61" s="183"/>
      <c r="CW61" s="183"/>
      <c r="CX61" s="183"/>
      <c r="CY61" s="183"/>
      <c r="CZ61" s="183"/>
      <c r="DA61" s="183"/>
      <c r="DB61" s="183"/>
      <c r="DC61" s="421"/>
      <c r="DD61" s="421"/>
      <c r="DE61" s="421"/>
      <c r="DF61" s="421"/>
      <c r="DG61" s="421"/>
      <c r="DH61" s="421"/>
      <c r="DI61" s="421"/>
      <c r="DJ61" s="421"/>
      <c r="DK61" s="421"/>
      <c r="DL61" s="421"/>
      <c r="DM61" s="421"/>
      <c r="DN61" s="421"/>
      <c r="DO61" s="421"/>
      <c r="DP61" s="163"/>
      <c r="DQ61" s="163"/>
      <c r="DR61" s="163"/>
      <c r="DS61" s="163"/>
      <c r="DT61" s="163"/>
      <c r="DU61" s="163"/>
      <c r="DV61" s="163"/>
      <c r="DW61" s="163"/>
      <c r="DX61" s="163"/>
      <c r="DY61" s="163"/>
      <c r="DZ61" s="163"/>
      <c r="EA61" s="163"/>
      <c r="EB61" s="163"/>
      <c r="EC61" s="163"/>
      <c r="ED61" s="164"/>
      <c r="EE61" s="164"/>
      <c r="EF61" s="164"/>
      <c r="EG61" s="164"/>
      <c r="EH61" s="164"/>
      <c r="EI61" s="164"/>
      <c r="EJ61" s="164"/>
      <c r="EK61" s="164"/>
      <c r="EL61" s="164"/>
      <c r="EM61" s="164"/>
      <c r="EN61" s="164"/>
      <c r="EO61" s="164"/>
      <c r="EP61" s="164"/>
      <c r="EQ61" s="164"/>
      <c r="ER61" s="164"/>
      <c r="ES61" s="164"/>
      <c r="ET61" s="164"/>
      <c r="EU61" s="164"/>
      <c r="EV61" s="164"/>
      <c r="EW61" s="164"/>
      <c r="EX61" s="164"/>
      <c r="EY61" s="164"/>
      <c r="EZ61" s="164"/>
      <c r="FA61" s="164"/>
      <c r="FB61" s="164"/>
      <c r="FC61" s="164"/>
      <c r="FD61" s="164"/>
      <c r="FE61" s="164"/>
      <c r="FF61" s="164"/>
      <c r="FG61" s="164"/>
      <c r="FH61" s="164"/>
      <c r="FI61" s="164"/>
    </row>
    <row r="62" spans="2:165" ht="8.25" customHeight="1">
      <c r="C62" s="10"/>
      <c r="D62" s="10"/>
      <c r="E62" s="10"/>
      <c r="F62" s="10"/>
      <c r="G62" s="10"/>
      <c r="H62" s="10"/>
      <c r="I62" s="10"/>
      <c r="J62" s="10"/>
      <c r="K62" s="10"/>
      <c r="L62" s="10"/>
      <c r="M62" s="10"/>
      <c r="S62" s="10"/>
      <c r="T62" s="10"/>
      <c r="U62" s="10"/>
      <c r="V62" s="10"/>
      <c r="AB62" s="9"/>
      <c r="AC62" s="9"/>
      <c r="AD62" s="9"/>
      <c r="CU62" s="183"/>
      <c r="CV62" s="183"/>
      <c r="CW62" s="183"/>
      <c r="CX62" s="183"/>
      <c r="CY62" s="183"/>
      <c r="CZ62" s="183"/>
      <c r="DA62" s="183"/>
      <c r="DB62" s="183"/>
      <c r="DC62" s="421"/>
      <c r="DD62" s="421"/>
      <c r="DE62" s="421"/>
      <c r="DF62" s="421"/>
      <c r="DG62" s="421"/>
      <c r="DH62" s="421"/>
      <c r="DI62" s="421"/>
      <c r="DJ62" s="421"/>
      <c r="DK62" s="421"/>
      <c r="DL62" s="421"/>
      <c r="DM62" s="421"/>
      <c r="DN62" s="421"/>
      <c r="DO62" s="421"/>
      <c r="DP62" s="163"/>
      <c r="DQ62" s="163"/>
      <c r="DR62" s="163"/>
      <c r="DS62" s="163"/>
      <c r="DT62" s="163"/>
      <c r="DU62" s="163"/>
      <c r="DV62" s="163"/>
      <c r="DW62" s="163"/>
      <c r="DX62" s="163"/>
      <c r="DY62" s="163"/>
      <c r="DZ62" s="163"/>
      <c r="EA62" s="163"/>
      <c r="EB62" s="163"/>
      <c r="EC62" s="163"/>
      <c r="ED62" s="164"/>
      <c r="EE62" s="164"/>
      <c r="EF62" s="164"/>
      <c r="EG62" s="164"/>
      <c r="EH62" s="164"/>
      <c r="EI62" s="164"/>
      <c r="EJ62" s="164"/>
      <c r="EK62" s="164"/>
      <c r="EL62" s="164"/>
      <c r="EM62" s="164"/>
      <c r="EN62" s="164"/>
      <c r="EO62" s="164"/>
      <c r="EP62" s="164"/>
      <c r="EQ62" s="164"/>
      <c r="ER62" s="164"/>
      <c r="ES62" s="164"/>
      <c r="ET62" s="164"/>
      <c r="EU62" s="164"/>
      <c r="EV62" s="164"/>
      <c r="EW62" s="164"/>
      <c r="EX62" s="164"/>
      <c r="EY62" s="164"/>
      <c r="EZ62" s="164"/>
      <c r="FA62" s="164"/>
      <c r="FB62" s="164"/>
      <c r="FC62" s="164"/>
      <c r="FD62" s="164"/>
      <c r="FE62" s="164"/>
      <c r="FF62" s="164"/>
      <c r="FG62" s="164"/>
      <c r="FH62" s="164"/>
      <c r="FI62" s="164"/>
    </row>
    <row r="63" spans="2:165" s="148" customFormat="1" ht="9" customHeight="1">
      <c r="B63" s="141"/>
      <c r="C63" s="877" t="s">
        <v>66</v>
      </c>
      <c r="D63" s="878"/>
      <c r="E63" s="878"/>
      <c r="F63" s="878"/>
      <c r="G63" s="878"/>
      <c r="H63" s="878"/>
      <c r="I63" s="878"/>
      <c r="J63" s="878"/>
      <c r="K63" s="878"/>
      <c r="L63" s="878"/>
      <c r="M63" s="878"/>
      <c r="N63" s="878"/>
      <c r="O63" s="878"/>
      <c r="P63" s="878"/>
      <c r="Q63" s="878"/>
      <c r="R63" s="878"/>
      <c r="S63" s="878"/>
      <c r="T63" s="878"/>
      <c r="U63" s="878"/>
      <c r="V63" s="878"/>
      <c r="W63" s="878"/>
      <c r="X63" s="411"/>
      <c r="Y63" s="873">
        <f>'עמוד 1'!Y63:Z64</f>
        <v>0</v>
      </c>
      <c r="Z63" s="873"/>
      <c r="AA63" s="875" t="s">
        <v>2</v>
      </c>
      <c r="AB63" s="875"/>
      <c r="AC63" s="875"/>
      <c r="AD63" s="875"/>
      <c r="AE63" s="873">
        <f>'עמוד 1'!AE63:AG64</f>
        <v>0</v>
      </c>
      <c r="AF63" s="873"/>
      <c r="AG63" s="873"/>
      <c r="AH63" s="881" t="s">
        <v>67</v>
      </c>
      <c r="AI63" s="868"/>
      <c r="AJ63" s="868"/>
      <c r="AK63" s="868"/>
      <c r="AL63" s="868"/>
      <c r="AM63" s="413"/>
      <c r="AN63" s="143"/>
      <c r="AO63" s="141"/>
      <c r="AP63" s="161"/>
      <c r="AQ63" s="161"/>
      <c r="AR63" s="161"/>
      <c r="AS63" s="161"/>
      <c r="AT63" s="161"/>
      <c r="AU63" s="161"/>
      <c r="AV63" s="161"/>
      <c r="AW63" s="161"/>
      <c r="AX63" s="161"/>
      <c r="AY63" s="161"/>
      <c r="AZ63" s="161"/>
      <c r="BA63" s="161"/>
      <c r="BB63" s="161"/>
      <c r="BC63" s="161"/>
      <c r="BD63" s="161"/>
      <c r="BE63" s="161"/>
      <c r="BF63" s="161"/>
      <c r="BG63" s="161"/>
      <c r="BH63" s="161"/>
      <c r="BI63" s="161"/>
      <c r="BJ63" s="161"/>
      <c r="BK63" s="161"/>
      <c r="BL63" s="161"/>
      <c r="BM63" s="161"/>
      <c r="BN63" s="161"/>
      <c r="BO63" s="161"/>
      <c r="BP63" s="161"/>
      <c r="BQ63" s="161"/>
      <c r="BR63" s="161"/>
      <c r="BS63" s="161"/>
      <c r="BT63" s="161"/>
      <c r="BU63" s="161"/>
      <c r="BV63" s="161"/>
      <c r="BW63" s="161"/>
      <c r="BX63" s="161"/>
      <c r="BY63" s="161"/>
      <c r="BZ63" s="161"/>
      <c r="CA63" s="161"/>
      <c r="CC63" s="6"/>
      <c r="CD63" s="6"/>
      <c r="CE63" s="6"/>
      <c r="CF63" s="6"/>
      <c r="CG63" s="145"/>
      <c r="CH63" s="145"/>
      <c r="CI63" s="146"/>
      <c r="CJ63" s="146"/>
      <c r="CK63" s="146"/>
      <c r="CL63" s="146"/>
      <c r="CM63" s="146"/>
      <c r="CN63" s="146"/>
      <c r="CO63" s="146"/>
      <c r="CP63" s="146"/>
      <c r="CQ63" s="146"/>
      <c r="CR63" s="146"/>
      <c r="CS63" s="146"/>
      <c r="CT63" s="146"/>
      <c r="CU63" s="183"/>
      <c r="CV63" s="183"/>
      <c r="CW63" s="183"/>
      <c r="CX63" s="183"/>
      <c r="CY63" s="183"/>
      <c r="CZ63" s="183"/>
      <c r="DA63" s="183"/>
      <c r="DB63" s="183"/>
      <c r="DC63" s="421"/>
      <c r="DD63" s="421"/>
      <c r="DE63" s="421"/>
      <c r="DF63" s="421"/>
      <c r="DG63" s="421"/>
      <c r="DH63" s="421"/>
      <c r="DI63" s="421"/>
      <c r="DJ63" s="421"/>
      <c r="DK63" s="421"/>
      <c r="DL63" s="421"/>
      <c r="DM63" s="421"/>
      <c r="DN63" s="421"/>
      <c r="DO63" s="421"/>
      <c r="DP63" s="163"/>
      <c r="DQ63" s="163"/>
      <c r="DR63" s="163"/>
      <c r="DS63" s="163"/>
      <c r="DT63" s="163"/>
      <c r="DU63" s="163"/>
      <c r="DV63" s="163"/>
      <c r="DW63" s="163"/>
      <c r="DX63" s="163"/>
      <c r="DY63" s="163"/>
      <c r="DZ63" s="163"/>
      <c r="EA63" s="163"/>
      <c r="EB63" s="163"/>
      <c r="EC63" s="163"/>
      <c r="ED63" s="164"/>
      <c r="EE63" s="164"/>
      <c r="EF63" s="164"/>
      <c r="EG63" s="164"/>
      <c r="EH63" s="164"/>
      <c r="EI63" s="164"/>
      <c r="EJ63" s="164"/>
      <c r="EK63" s="164"/>
      <c r="EL63" s="164"/>
      <c r="EM63" s="164"/>
      <c r="EN63" s="164"/>
      <c r="EO63" s="164"/>
      <c r="EP63" s="164"/>
      <c r="EQ63" s="164"/>
      <c r="ER63" s="164"/>
      <c r="ES63" s="164"/>
      <c r="ET63" s="164"/>
      <c r="EU63" s="164"/>
      <c r="EV63" s="164"/>
      <c r="EW63" s="164"/>
      <c r="EX63" s="164"/>
      <c r="EY63" s="164"/>
      <c r="EZ63" s="164"/>
      <c r="FA63" s="164"/>
      <c r="FB63" s="164"/>
      <c r="FC63" s="164"/>
      <c r="FD63" s="164"/>
      <c r="FE63" s="164"/>
      <c r="FF63" s="164"/>
      <c r="FG63" s="164"/>
      <c r="FH63" s="164"/>
      <c r="FI63" s="164"/>
    </row>
    <row r="64" spans="2:165" s="148" customFormat="1" ht="9" customHeight="1">
      <c r="B64" s="149"/>
      <c r="C64" s="879"/>
      <c r="D64" s="880"/>
      <c r="E64" s="880"/>
      <c r="F64" s="880"/>
      <c r="G64" s="880"/>
      <c r="H64" s="880"/>
      <c r="I64" s="880"/>
      <c r="J64" s="880"/>
      <c r="K64" s="880"/>
      <c r="L64" s="880"/>
      <c r="M64" s="880"/>
      <c r="N64" s="880"/>
      <c r="O64" s="880"/>
      <c r="P64" s="880"/>
      <c r="Q64" s="880"/>
      <c r="R64" s="880"/>
      <c r="S64" s="880"/>
      <c r="T64" s="880"/>
      <c r="U64" s="880"/>
      <c r="V64" s="880"/>
      <c r="W64" s="880"/>
      <c r="X64" s="412"/>
      <c r="Y64" s="874"/>
      <c r="Z64" s="874"/>
      <c r="AA64" s="876"/>
      <c r="AB64" s="876"/>
      <c r="AC64" s="876"/>
      <c r="AD64" s="876"/>
      <c r="AE64" s="874"/>
      <c r="AF64" s="874"/>
      <c r="AG64" s="874"/>
      <c r="AH64" s="882"/>
      <c r="AI64" s="869"/>
      <c r="AJ64" s="869"/>
      <c r="AK64" s="869"/>
      <c r="AL64" s="869"/>
      <c r="AM64" s="414"/>
      <c r="AN64" s="152"/>
      <c r="AO64" s="149"/>
      <c r="AP64" s="161"/>
      <c r="AQ64" s="161"/>
      <c r="AR64" s="161"/>
      <c r="AS64" s="161"/>
      <c r="AT64" s="161"/>
      <c r="AU64" s="161"/>
      <c r="AV64" s="161"/>
      <c r="AW64" s="161"/>
      <c r="AX64" s="161"/>
      <c r="AY64" s="161"/>
      <c r="AZ64" s="161"/>
      <c r="BA64" s="161"/>
      <c r="BB64" s="161"/>
      <c r="BC64" s="161"/>
      <c r="BD64" s="161"/>
      <c r="BE64" s="161"/>
      <c r="BF64" s="161"/>
      <c r="BG64" s="161"/>
      <c r="BH64" s="161"/>
      <c r="BI64" s="161"/>
      <c r="BJ64" s="161"/>
      <c r="BK64" s="161"/>
      <c r="BL64" s="161"/>
      <c r="BM64" s="161"/>
      <c r="BN64" s="161"/>
      <c r="BO64" s="161"/>
      <c r="BP64" s="161"/>
      <c r="BQ64" s="161"/>
      <c r="BR64" s="161"/>
      <c r="BS64" s="161"/>
      <c r="BT64" s="161"/>
      <c r="BU64" s="161"/>
      <c r="BV64" s="161"/>
      <c r="BW64" s="161"/>
      <c r="BX64" s="161"/>
      <c r="BY64" s="161"/>
      <c r="BZ64" s="161"/>
      <c r="CA64" s="161"/>
      <c r="CC64" s="6"/>
      <c r="CD64" s="6"/>
      <c r="CE64" s="6"/>
      <c r="CF64" s="6"/>
      <c r="CG64" s="145"/>
      <c r="CH64" s="145"/>
      <c r="CI64" s="146"/>
      <c r="CJ64" s="146"/>
      <c r="CK64" s="146"/>
      <c r="CL64" s="146"/>
      <c r="CM64" s="146"/>
      <c r="CN64" s="146"/>
      <c r="CO64" s="146"/>
      <c r="CP64" s="146"/>
      <c r="CQ64" s="146"/>
      <c r="CR64" s="146"/>
      <c r="CS64" s="146"/>
      <c r="CT64" s="146"/>
      <c r="CU64" s="183"/>
      <c r="CV64" s="183"/>
      <c r="CW64" s="183"/>
      <c r="CX64" s="183"/>
      <c r="CY64" s="183"/>
      <c r="CZ64" s="183"/>
      <c r="DA64" s="183"/>
      <c r="DB64" s="183"/>
      <c r="DC64" s="421"/>
      <c r="DD64" s="421"/>
      <c r="DE64" s="421"/>
      <c r="DF64" s="421"/>
      <c r="DG64" s="421"/>
      <c r="DH64" s="421"/>
      <c r="DI64" s="421"/>
      <c r="DJ64" s="421"/>
      <c r="DK64" s="421"/>
      <c r="DL64" s="421"/>
      <c r="DM64" s="421"/>
      <c r="DN64" s="421"/>
      <c r="DO64" s="421"/>
      <c r="DP64" s="163"/>
      <c r="DQ64" s="163"/>
      <c r="DR64" s="163"/>
      <c r="DS64" s="163"/>
      <c r="DT64" s="163"/>
      <c r="DU64" s="163"/>
      <c r="DV64" s="163"/>
      <c r="DW64" s="163"/>
      <c r="DX64" s="163"/>
      <c r="DY64" s="163"/>
      <c r="DZ64" s="163"/>
      <c r="EA64" s="163"/>
      <c r="EB64" s="163"/>
      <c r="EC64" s="163"/>
      <c r="ED64" s="164"/>
      <c r="EE64" s="164"/>
      <c r="EF64" s="164"/>
      <c r="EG64" s="164"/>
      <c r="EH64" s="164"/>
      <c r="EI64" s="164"/>
      <c r="EJ64" s="164"/>
      <c r="EK64" s="164"/>
      <c r="EL64" s="164"/>
      <c r="EM64" s="164"/>
      <c r="EN64" s="164"/>
      <c r="EO64" s="164"/>
      <c r="EP64" s="164"/>
      <c r="EQ64" s="164"/>
      <c r="ER64" s="164"/>
      <c r="ES64" s="164"/>
      <c r="ET64" s="164"/>
      <c r="EU64" s="164"/>
      <c r="EV64" s="164"/>
      <c r="EW64" s="164"/>
      <c r="EX64" s="164"/>
      <c r="EY64" s="164"/>
      <c r="EZ64" s="164"/>
      <c r="FA64" s="164"/>
      <c r="FB64" s="164"/>
      <c r="FC64" s="164"/>
      <c r="FD64" s="164"/>
      <c r="FE64" s="164"/>
      <c r="FF64" s="164"/>
      <c r="FG64" s="164"/>
      <c r="FH64" s="164"/>
      <c r="FI64" s="164"/>
    </row>
    <row r="65" spans="2:178" s="148" customFormat="1" ht="4.5" customHeight="1" thickBot="1">
      <c r="B65" s="149"/>
      <c r="C65" s="149"/>
      <c r="D65" s="149"/>
      <c r="E65" s="149"/>
      <c r="F65" s="144"/>
      <c r="G65" s="139"/>
      <c r="H65" s="236"/>
      <c r="I65" s="139"/>
      <c r="J65" s="139"/>
      <c r="K65" s="139"/>
      <c r="L65" s="139"/>
      <c r="M65" s="139"/>
      <c r="N65" s="139"/>
      <c r="O65" s="870"/>
      <c r="P65" s="870"/>
      <c r="Q65" s="870"/>
      <c r="R65" s="154"/>
      <c r="S65" s="149"/>
      <c r="T65" s="149"/>
      <c r="U65" s="154"/>
      <c r="V65" s="888"/>
      <c r="W65" s="888"/>
      <c r="X65" s="888"/>
      <c r="Y65" s="888"/>
      <c r="Z65" s="888"/>
      <c r="AA65" s="888"/>
      <c r="AB65" s="888"/>
      <c r="AC65" s="888"/>
      <c r="AD65" s="888"/>
      <c r="AE65" s="888"/>
      <c r="AF65" s="888"/>
      <c r="AG65" s="888"/>
      <c r="AH65" s="889"/>
      <c r="AI65" s="889"/>
      <c r="AJ65" s="889"/>
      <c r="AK65" s="149"/>
      <c r="AL65" s="149"/>
      <c r="AM65" s="149"/>
      <c r="AN65" s="155"/>
      <c r="AO65" s="149"/>
      <c r="AP65" s="156"/>
      <c r="AQ65" s="157"/>
      <c r="AR65" s="157"/>
      <c r="AS65" s="157"/>
      <c r="AT65" s="149"/>
      <c r="AU65" s="149"/>
      <c r="AV65" s="253"/>
      <c r="AW65" s="149"/>
      <c r="AX65" s="149"/>
      <c r="AY65" s="149"/>
      <c r="AZ65" s="149"/>
      <c r="BA65" s="149"/>
      <c r="BB65" s="149"/>
      <c r="BC65" s="149"/>
      <c r="BD65" s="149"/>
      <c r="BE65" s="149"/>
      <c r="BF65" s="149"/>
      <c r="BG65" s="149"/>
      <c r="BH65" s="149"/>
      <c r="BI65" s="149"/>
      <c r="BJ65" s="149"/>
      <c r="BK65" s="149"/>
      <c r="BL65" s="149"/>
      <c r="BM65" s="149"/>
      <c r="BN65" s="149"/>
      <c r="BO65" s="149"/>
      <c r="BP65" s="149"/>
      <c r="BQ65" s="149"/>
      <c r="BR65" s="149"/>
      <c r="BS65" s="149"/>
      <c r="BT65" s="149"/>
      <c r="BU65" s="153"/>
      <c r="BV65" s="153"/>
      <c r="BW65" s="153"/>
      <c r="BX65" s="153"/>
      <c r="BY65" s="153"/>
      <c r="BZ65" s="153"/>
      <c r="CA65" s="153"/>
      <c r="CC65" s="6"/>
      <c r="CD65" s="6"/>
      <c r="CE65" s="6"/>
      <c r="CF65" s="6"/>
      <c r="CG65" s="145"/>
      <c r="CH65" s="145"/>
      <c r="CI65" s="146"/>
      <c r="CJ65" s="146"/>
      <c r="CK65" s="146"/>
      <c r="CL65" s="146"/>
      <c r="CM65" s="146"/>
      <c r="CN65" s="146"/>
      <c r="CO65" s="146"/>
      <c r="CP65" s="146"/>
      <c r="CQ65" s="146"/>
      <c r="CR65" s="146"/>
      <c r="CS65" s="146"/>
      <c r="CT65" s="146"/>
      <c r="CU65" s="183"/>
      <c r="CV65" s="183"/>
      <c r="CW65" s="183"/>
      <c r="CX65" s="183"/>
      <c r="CY65" s="183"/>
      <c r="CZ65" s="183"/>
      <c r="DA65" s="183"/>
      <c r="DB65" s="183"/>
      <c r="DC65" s="421"/>
      <c r="DD65" s="421"/>
      <c r="DE65" s="421"/>
      <c r="DF65" s="421"/>
      <c r="DG65" s="421"/>
      <c r="DH65" s="421"/>
      <c r="DI65" s="421"/>
      <c r="DJ65" s="421"/>
      <c r="DK65" s="421"/>
      <c r="DL65" s="421"/>
      <c r="DM65" s="421"/>
      <c r="DN65" s="421"/>
      <c r="DO65" s="421"/>
      <c r="DP65" s="163"/>
      <c r="DQ65" s="163"/>
      <c r="DR65" s="163"/>
      <c r="DS65" s="163"/>
      <c r="DT65" s="163"/>
      <c r="DU65" s="163"/>
      <c r="DV65" s="163"/>
      <c r="DW65" s="163"/>
      <c r="DX65" s="163"/>
      <c r="DY65" s="163"/>
      <c r="DZ65" s="163"/>
      <c r="EA65" s="163"/>
      <c r="EB65" s="163"/>
      <c r="EC65" s="163"/>
      <c r="ED65" s="164"/>
      <c r="EE65" s="164"/>
      <c r="EF65" s="164"/>
      <c r="EG65" s="164"/>
      <c r="EH65" s="164"/>
      <c r="EI65" s="164"/>
      <c r="EJ65" s="164"/>
      <c r="EK65" s="164"/>
      <c r="EL65" s="164"/>
      <c r="EM65" s="164"/>
      <c r="EN65" s="164"/>
      <c r="EO65" s="164"/>
      <c r="EP65" s="164"/>
      <c r="EQ65" s="164"/>
      <c r="ER65" s="164"/>
      <c r="ES65" s="164"/>
      <c r="ET65" s="164"/>
      <c r="EU65" s="164"/>
      <c r="EV65" s="164"/>
      <c r="EW65" s="164"/>
      <c r="EX65" s="164"/>
      <c r="EY65" s="164"/>
      <c r="EZ65" s="164"/>
      <c r="FA65" s="164"/>
      <c r="FB65" s="164"/>
      <c r="FC65" s="164"/>
      <c r="FD65" s="164"/>
      <c r="FE65" s="164"/>
      <c r="FF65" s="164"/>
      <c r="FG65" s="164"/>
      <c r="FH65" s="164"/>
      <c r="FI65" s="164"/>
    </row>
    <row r="66" spans="2:178" s="168" customFormat="1" ht="14.1" customHeight="1">
      <c r="B66" s="158"/>
      <c r="C66" s="935" t="s">
        <v>69</v>
      </c>
      <c r="D66" s="936"/>
      <c r="E66" s="936"/>
      <c r="F66" s="936"/>
      <c r="G66" s="936"/>
      <c r="H66" s="937"/>
      <c r="I66" s="938" t="s">
        <v>70</v>
      </c>
      <c r="J66" s="938"/>
      <c r="K66" s="938"/>
      <c r="L66" s="939"/>
      <c r="M66" s="940" t="s">
        <v>76</v>
      </c>
      <c r="N66" s="936"/>
      <c r="O66" s="940"/>
      <c r="P66" s="936"/>
      <c r="Q66" s="936"/>
      <c r="R66" s="936"/>
      <c r="S66" s="936"/>
      <c r="T66" s="936"/>
      <c r="U66" s="936"/>
      <c r="V66" s="936"/>
      <c r="W66" s="936"/>
      <c r="X66" s="941"/>
      <c r="Y66" s="160"/>
      <c r="Z66" s="890" t="s">
        <v>166</v>
      </c>
      <c r="AA66" s="891"/>
      <c r="AB66" s="891"/>
      <c r="AC66" s="891"/>
      <c r="AD66" s="891"/>
      <c r="AE66" s="891"/>
      <c r="AF66" s="892"/>
      <c r="AG66" s="901" t="s">
        <v>168</v>
      </c>
      <c r="AH66" s="902"/>
      <c r="AI66" s="902"/>
      <c r="AJ66" s="902"/>
      <c r="AK66" s="902"/>
      <c r="AL66" s="902"/>
      <c r="AM66" s="902"/>
      <c r="AN66" s="903"/>
      <c r="AO66" s="232"/>
      <c r="AP66" s="952" t="s">
        <v>72</v>
      </c>
      <c r="AQ66" s="953"/>
      <c r="AR66" s="953"/>
      <c r="AS66" s="953"/>
      <c r="AT66" s="953"/>
      <c r="AU66" s="953"/>
      <c r="AV66" s="953"/>
      <c r="AW66" s="953"/>
      <c r="AX66" s="958" t="s">
        <v>73</v>
      </c>
      <c r="AY66" s="959"/>
      <c r="AZ66" s="959"/>
      <c r="BA66" s="959"/>
      <c r="BB66" s="959"/>
      <c r="BC66" s="959"/>
      <c r="BD66" s="959"/>
      <c r="BE66" s="959"/>
      <c r="BF66" s="959"/>
      <c r="BG66" s="959"/>
      <c r="BH66" s="553" t="s">
        <v>74</v>
      </c>
      <c r="BI66" s="553"/>
      <c r="BJ66" s="553"/>
      <c r="BK66" s="553"/>
      <c r="BL66" s="553"/>
      <c r="BM66" s="553"/>
      <c r="BN66" s="553"/>
      <c r="BO66" s="544" t="s">
        <v>116</v>
      </c>
      <c r="BP66" s="544"/>
      <c r="BQ66" s="544"/>
      <c r="BR66" s="544"/>
      <c r="BS66" s="544"/>
      <c r="BT66" s="544"/>
      <c r="BU66" s="522" t="s">
        <v>115</v>
      </c>
      <c r="BV66" s="522"/>
      <c r="BW66" s="522"/>
      <c r="BX66" s="522"/>
      <c r="BY66" s="522"/>
      <c r="BZ66" s="523"/>
      <c r="CA66" s="161"/>
      <c r="CC66" s="6"/>
      <c r="CD66" s="6"/>
      <c r="CE66" s="6"/>
      <c r="CF66" s="6"/>
      <c r="CK66" s="223"/>
      <c r="CL66" s="214"/>
      <c r="CM66" s="173"/>
      <c r="CN66" s="163"/>
      <c r="CO66" s="163"/>
      <c r="CP66" s="163"/>
      <c r="CQ66" s="163"/>
      <c r="CR66" s="163"/>
      <c r="CS66" s="163"/>
      <c r="CT66" s="163"/>
      <c r="CU66" s="183"/>
      <c r="CV66" s="183"/>
      <c r="CW66" s="183"/>
      <c r="CX66" s="183"/>
      <c r="CY66" s="183"/>
      <c r="CZ66" s="183"/>
      <c r="DA66" s="183"/>
      <c r="DB66" s="183"/>
      <c r="DC66" s="421"/>
      <c r="DD66" s="421"/>
      <c r="DE66" s="421"/>
      <c r="DF66" s="421"/>
      <c r="DG66" s="421"/>
      <c r="DH66" s="421"/>
      <c r="DI66" s="421"/>
      <c r="DJ66" s="421"/>
      <c r="DK66" s="421"/>
      <c r="DL66" s="421"/>
      <c r="DM66" s="421"/>
      <c r="DN66" s="421"/>
      <c r="DO66" s="421"/>
      <c r="DP66" s="163"/>
      <c r="DQ66" s="163"/>
      <c r="DR66" s="163"/>
      <c r="DS66" s="163"/>
      <c r="DT66" s="163"/>
      <c r="DU66" s="163"/>
      <c r="DV66" s="163"/>
      <c r="DW66" s="163"/>
      <c r="DX66" s="163"/>
      <c r="DY66" s="163"/>
      <c r="DZ66" s="163"/>
      <c r="EA66" s="163"/>
      <c r="EB66" s="163"/>
      <c r="EC66" s="163"/>
      <c r="ED66" s="164"/>
      <c r="EE66" s="164"/>
      <c r="EF66" s="164"/>
      <c r="EG66" s="164"/>
      <c r="EH66" s="164"/>
      <c r="EI66" s="164"/>
      <c r="EJ66" s="164"/>
      <c r="EK66" s="164"/>
      <c r="EL66" s="164"/>
      <c r="EM66" s="164"/>
      <c r="EN66" s="164"/>
      <c r="EO66" s="164"/>
      <c r="EP66" s="164"/>
      <c r="EQ66" s="164"/>
      <c r="ER66" s="164"/>
      <c r="ES66" s="164"/>
      <c r="ET66" s="164"/>
      <c r="EU66" s="164"/>
      <c r="EV66" s="164"/>
      <c r="EW66" s="164"/>
      <c r="EX66" s="164"/>
      <c r="EY66" s="164"/>
      <c r="EZ66" s="164"/>
      <c r="FA66" s="164"/>
      <c r="FB66" s="164"/>
      <c r="FC66" s="164"/>
      <c r="FD66" s="164"/>
      <c r="FE66" s="164"/>
      <c r="FF66" s="164"/>
      <c r="FG66" s="164"/>
      <c r="FH66" s="164"/>
      <c r="FI66" s="164"/>
      <c r="FJ66" s="167"/>
      <c r="FK66" s="167"/>
      <c r="FL66" s="167"/>
      <c r="FM66" s="167"/>
      <c r="FN66" s="167"/>
      <c r="FO66" s="167"/>
      <c r="FP66" s="167"/>
      <c r="FQ66" s="167"/>
      <c r="FR66" s="167"/>
      <c r="FS66" s="167"/>
      <c r="FT66" s="167"/>
      <c r="FU66" s="167"/>
      <c r="FV66" s="167"/>
    </row>
    <row r="67" spans="2:178" s="168" customFormat="1" ht="15.75" customHeight="1">
      <c r="B67" s="158"/>
      <c r="C67" s="311"/>
      <c r="D67" s="410"/>
      <c r="E67" s="410"/>
      <c r="F67" s="410"/>
      <c r="G67" s="410"/>
      <c r="H67" s="235"/>
      <c r="I67" s="883" t="s">
        <v>75</v>
      </c>
      <c r="J67" s="883"/>
      <c r="K67" s="883"/>
      <c r="L67" s="884"/>
      <c r="M67" s="887" t="s">
        <v>77</v>
      </c>
      <c r="N67" s="885"/>
      <c r="O67" s="887"/>
      <c r="P67" s="885"/>
      <c r="Q67" s="885"/>
      <c r="R67" s="885"/>
      <c r="S67" s="885"/>
      <c r="T67" s="885"/>
      <c r="U67" s="885"/>
      <c r="V67" s="885"/>
      <c r="W67" s="885"/>
      <c r="X67" s="942"/>
      <c r="Y67" s="160"/>
      <c r="Z67" s="893"/>
      <c r="AA67" s="894"/>
      <c r="AB67" s="894"/>
      <c r="AC67" s="894"/>
      <c r="AD67" s="894"/>
      <c r="AE67" s="894"/>
      <c r="AF67" s="895"/>
      <c r="AG67" s="904"/>
      <c r="AH67" s="905"/>
      <c r="AI67" s="905"/>
      <c r="AJ67" s="905"/>
      <c r="AK67" s="905"/>
      <c r="AL67" s="905"/>
      <c r="AM67" s="905"/>
      <c r="AN67" s="906"/>
      <c r="AO67" s="232"/>
      <c r="AP67" s="954"/>
      <c r="AQ67" s="955"/>
      <c r="AR67" s="955"/>
      <c r="AS67" s="955"/>
      <c r="AT67" s="955"/>
      <c r="AU67" s="955"/>
      <c r="AV67" s="955"/>
      <c r="AW67" s="955"/>
      <c r="AX67" s="951" t="s">
        <v>78</v>
      </c>
      <c r="AY67" s="950"/>
      <c r="AZ67" s="950"/>
      <c r="BA67" s="950"/>
      <c r="BB67" s="950"/>
      <c r="BC67" s="950"/>
      <c r="BD67" s="950"/>
      <c r="BE67" s="950"/>
      <c r="BF67" s="950"/>
      <c r="BG67" s="950"/>
      <c r="BH67" s="554"/>
      <c r="BI67" s="554"/>
      <c r="BJ67" s="554"/>
      <c r="BK67" s="554"/>
      <c r="BL67" s="554"/>
      <c r="BM67" s="554"/>
      <c r="BN67" s="554"/>
      <c r="BO67" s="545"/>
      <c r="BP67" s="545"/>
      <c r="BQ67" s="545"/>
      <c r="BR67" s="545"/>
      <c r="BS67" s="545"/>
      <c r="BT67" s="545"/>
      <c r="BU67" s="524"/>
      <c r="BV67" s="524"/>
      <c r="BW67" s="524"/>
      <c r="BX67" s="524"/>
      <c r="BY67" s="524"/>
      <c r="BZ67" s="525"/>
      <c r="CA67" s="161"/>
      <c r="CC67" s="6"/>
      <c r="CD67" s="6"/>
      <c r="CE67" s="6"/>
      <c r="CF67" s="6"/>
      <c r="CK67" s="223"/>
      <c r="CL67" s="214"/>
      <c r="CM67" s="173"/>
      <c r="CN67" s="163"/>
      <c r="CO67" s="163"/>
      <c r="CP67" s="163"/>
      <c r="CQ67" s="163"/>
      <c r="CR67" s="163"/>
      <c r="CS67" s="163"/>
      <c r="CT67" s="163"/>
      <c r="CU67" s="183"/>
      <c r="CV67" s="183"/>
      <c r="CW67" s="183"/>
      <c r="CX67" s="183"/>
      <c r="CY67" s="183"/>
      <c r="CZ67" s="183"/>
      <c r="DA67" s="183"/>
      <c r="DB67" s="183"/>
      <c r="DC67" s="421"/>
      <c r="DD67" s="421"/>
      <c r="DE67" s="421"/>
      <c r="DF67" s="421"/>
      <c r="DG67" s="421"/>
      <c r="DH67" s="421"/>
      <c r="DI67" s="421"/>
      <c r="DJ67" s="421"/>
      <c r="DK67" s="421"/>
      <c r="DL67" s="421"/>
      <c r="DM67" s="421"/>
      <c r="DN67" s="421"/>
      <c r="DO67" s="421"/>
      <c r="DP67" s="163"/>
      <c r="DQ67" s="163"/>
      <c r="DR67" s="163"/>
      <c r="DS67" s="163"/>
      <c r="DT67" s="163"/>
      <c r="DU67" s="163"/>
      <c r="DV67" s="163"/>
      <c r="DW67" s="163"/>
      <c r="DX67" s="163"/>
      <c r="DY67" s="163"/>
      <c r="DZ67" s="163"/>
      <c r="EA67" s="163"/>
      <c r="EB67" s="163"/>
      <c r="EC67" s="163"/>
      <c r="ED67" s="164"/>
      <c r="EE67" s="164"/>
      <c r="EF67" s="164"/>
      <c r="EG67" s="164"/>
      <c r="EH67" s="164"/>
      <c r="EI67" s="164"/>
      <c r="EJ67" s="164"/>
      <c r="EK67" s="164"/>
      <c r="EL67" s="164"/>
      <c r="EM67" s="164"/>
      <c r="EN67" s="164"/>
      <c r="EO67" s="164"/>
      <c r="EP67" s="164"/>
      <c r="EQ67" s="164"/>
      <c r="ER67" s="164"/>
      <c r="ES67" s="164"/>
      <c r="ET67" s="164"/>
      <c r="EU67" s="164"/>
      <c r="EV67" s="164"/>
      <c r="EW67" s="164"/>
      <c r="EX67" s="164"/>
      <c r="EY67" s="164"/>
      <c r="EZ67" s="164"/>
      <c r="FA67" s="164"/>
      <c r="FB67" s="164"/>
      <c r="FC67" s="164"/>
      <c r="FD67" s="164"/>
      <c r="FE67" s="164"/>
      <c r="FF67" s="164"/>
      <c r="FG67" s="164"/>
      <c r="FH67" s="164"/>
      <c r="FI67" s="164"/>
      <c r="FJ67" s="167"/>
      <c r="FK67" s="167"/>
      <c r="FL67" s="167"/>
      <c r="FM67" s="167"/>
      <c r="FN67" s="167"/>
      <c r="FO67" s="167"/>
      <c r="FP67" s="167"/>
      <c r="FQ67" s="167"/>
      <c r="FR67" s="167"/>
      <c r="FS67" s="167"/>
      <c r="FT67" s="167"/>
      <c r="FU67" s="167"/>
      <c r="FV67" s="167"/>
    </row>
    <row r="68" spans="2:178" s="168" customFormat="1" ht="14.1" customHeight="1">
      <c r="B68" s="172"/>
      <c r="C68" s="311"/>
      <c r="D68" s="410"/>
      <c r="E68" s="410"/>
      <c r="F68" s="410"/>
      <c r="G68" s="410"/>
      <c r="H68" s="235"/>
      <c r="I68" s="885" t="s">
        <v>79</v>
      </c>
      <c r="J68" s="885"/>
      <c r="K68" s="885"/>
      <c r="L68" s="886"/>
      <c r="M68" s="871" t="s">
        <v>100</v>
      </c>
      <c r="N68" s="872"/>
      <c r="O68" s="946"/>
      <c r="P68" s="947"/>
      <c r="Q68" s="947"/>
      <c r="R68" s="947"/>
      <c r="S68" s="947"/>
      <c r="T68" s="947"/>
      <c r="U68" s="947"/>
      <c r="V68" s="947"/>
      <c r="W68" s="947"/>
      <c r="X68" s="948"/>
      <c r="Y68" s="160"/>
      <c r="Z68" s="893"/>
      <c r="AA68" s="894"/>
      <c r="AB68" s="894"/>
      <c r="AC68" s="894"/>
      <c r="AD68" s="894"/>
      <c r="AE68" s="894"/>
      <c r="AF68" s="895"/>
      <c r="AG68" s="904"/>
      <c r="AH68" s="905"/>
      <c r="AI68" s="905"/>
      <c r="AJ68" s="905"/>
      <c r="AK68" s="905"/>
      <c r="AL68" s="905"/>
      <c r="AM68" s="905"/>
      <c r="AN68" s="906"/>
      <c r="AO68" s="232"/>
      <c r="AP68" s="954"/>
      <c r="AQ68" s="955"/>
      <c r="AR68" s="955"/>
      <c r="AS68" s="955"/>
      <c r="AT68" s="955"/>
      <c r="AU68" s="955"/>
      <c r="AV68" s="955"/>
      <c r="AW68" s="955"/>
      <c r="AX68" s="962" t="s">
        <v>80</v>
      </c>
      <c r="AY68" s="950"/>
      <c r="AZ68" s="950"/>
      <c r="BA68" s="950"/>
      <c r="BB68" s="950"/>
      <c r="BC68" s="950"/>
      <c r="BD68" s="950"/>
      <c r="BE68" s="950"/>
      <c r="BF68" s="950"/>
      <c r="BG68" s="950"/>
      <c r="BH68" s="554"/>
      <c r="BI68" s="554"/>
      <c r="BJ68" s="554"/>
      <c r="BK68" s="554"/>
      <c r="BL68" s="554"/>
      <c r="BM68" s="554"/>
      <c r="BN68" s="554"/>
      <c r="BO68" s="545"/>
      <c r="BP68" s="545"/>
      <c r="BQ68" s="545"/>
      <c r="BR68" s="545"/>
      <c r="BS68" s="545"/>
      <c r="BT68" s="545"/>
      <c r="BU68" s="524"/>
      <c r="BV68" s="524"/>
      <c r="BW68" s="524"/>
      <c r="BX68" s="524"/>
      <c r="BY68" s="524"/>
      <c r="BZ68" s="525"/>
      <c r="CA68" s="161"/>
      <c r="CC68" s="6"/>
      <c r="CD68" s="6"/>
      <c r="CE68" s="6"/>
      <c r="CF68" s="6"/>
      <c r="CK68" s="223"/>
      <c r="CL68" s="214"/>
      <c r="CM68" s="173"/>
      <c r="CN68" s="174"/>
      <c r="CO68" s="174"/>
      <c r="CP68" s="174"/>
      <c r="CQ68" s="174"/>
      <c r="CR68" s="174"/>
      <c r="CS68" s="428"/>
      <c r="CT68" s="428"/>
      <c r="CU68" s="183"/>
      <c r="CV68" s="183"/>
      <c r="CW68" s="183"/>
      <c r="CX68" s="183"/>
      <c r="CY68" s="183"/>
      <c r="CZ68" s="183"/>
      <c r="DA68" s="183"/>
      <c r="DB68" s="183"/>
      <c r="DC68" s="421"/>
      <c r="DD68" s="421"/>
      <c r="DE68" s="421"/>
      <c r="DF68" s="421"/>
      <c r="DG68" s="421"/>
      <c r="DH68" s="421"/>
      <c r="DI68" s="421"/>
      <c r="DJ68" s="421"/>
      <c r="DK68" s="421"/>
      <c r="DL68" s="421"/>
      <c r="DM68" s="421"/>
      <c r="DN68" s="421"/>
      <c r="DO68" s="421"/>
      <c r="DP68" s="163"/>
      <c r="DQ68" s="163"/>
      <c r="DR68" s="163"/>
      <c r="DS68" s="163"/>
      <c r="DT68" s="163"/>
      <c r="DU68" s="163"/>
      <c r="DV68" s="163"/>
      <c r="DW68" s="163"/>
      <c r="DX68" s="163"/>
      <c r="DY68" s="163"/>
      <c r="DZ68" s="163"/>
      <c r="EA68" s="163"/>
      <c r="EB68" s="163"/>
      <c r="EC68" s="163"/>
      <c r="ED68" s="164"/>
      <c r="EE68" s="164"/>
      <c r="EF68" s="164"/>
      <c r="EG68" s="164"/>
      <c r="EH68" s="164"/>
      <c r="EI68" s="164"/>
      <c r="EJ68" s="164"/>
      <c r="EK68" s="164"/>
      <c r="EL68" s="164"/>
      <c r="EM68" s="164"/>
      <c r="EN68" s="164"/>
      <c r="EO68" s="164"/>
      <c r="EP68" s="164"/>
      <c r="EQ68" s="164"/>
      <c r="ER68" s="164"/>
      <c r="ES68" s="164"/>
      <c r="ET68" s="164"/>
      <c r="EU68" s="164"/>
      <c r="EV68" s="164"/>
      <c r="EW68" s="164"/>
      <c r="EX68" s="164"/>
      <c r="EY68" s="164"/>
      <c r="EZ68" s="164"/>
      <c r="FA68" s="164"/>
      <c r="FB68" s="164"/>
      <c r="FC68" s="164"/>
      <c r="FD68" s="164"/>
      <c r="FE68" s="164"/>
      <c r="FF68" s="164"/>
      <c r="FG68" s="164"/>
      <c r="FH68" s="164"/>
      <c r="FI68" s="164"/>
      <c r="FJ68" s="167"/>
      <c r="FK68" s="167"/>
      <c r="FL68" s="167"/>
      <c r="FM68" s="167"/>
      <c r="FN68" s="167"/>
      <c r="FO68" s="167"/>
      <c r="FP68" s="167"/>
      <c r="FQ68" s="167"/>
      <c r="FR68" s="167"/>
      <c r="FS68" s="167"/>
      <c r="FT68" s="167"/>
      <c r="FU68" s="167"/>
      <c r="FV68" s="167"/>
    </row>
    <row r="69" spans="2:178" s="168" customFormat="1" ht="14.1" customHeight="1">
      <c r="B69" s="172"/>
      <c r="C69" s="311"/>
      <c r="D69" s="410"/>
      <c r="E69" s="410"/>
      <c r="F69" s="410"/>
      <c r="G69" s="410"/>
      <c r="H69" s="235"/>
      <c r="I69" s="930" t="s">
        <v>81</v>
      </c>
      <c r="J69" s="930"/>
      <c r="K69" s="930"/>
      <c r="L69" s="931"/>
      <c r="M69" s="871" t="s">
        <v>101</v>
      </c>
      <c r="N69" s="872"/>
      <c r="O69" s="946"/>
      <c r="P69" s="947"/>
      <c r="Q69" s="947"/>
      <c r="R69" s="947"/>
      <c r="S69" s="947"/>
      <c r="T69" s="947"/>
      <c r="U69" s="947"/>
      <c r="V69" s="947"/>
      <c r="W69" s="947"/>
      <c r="X69" s="948"/>
      <c r="Y69" s="160"/>
      <c r="Z69" s="893"/>
      <c r="AA69" s="894"/>
      <c r="AB69" s="894"/>
      <c r="AC69" s="894"/>
      <c r="AD69" s="894"/>
      <c r="AE69" s="894"/>
      <c r="AF69" s="895"/>
      <c r="AG69" s="904"/>
      <c r="AH69" s="905"/>
      <c r="AI69" s="905"/>
      <c r="AJ69" s="905"/>
      <c r="AK69" s="905"/>
      <c r="AL69" s="905"/>
      <c r="AM69" s="905"/>
      <c r="AN69" s="906"/>
      <c r="AO69" s="232"/>
      <c r="AP69" s="954"/>
      <c r="AQ69" s="955"/>
      <c r="AR69" s="955"/>
      <c r="AS69" s="955"/>
      <c r="AT69" s="955"/>
      <c r="AU69" s="955"/>
      <c r="AV69" s="955"/>
      <c r="AW69" s="955"/>
      <c r="AX69" s="949"/>
      <c r="AY69" s="950"/>
      <c r="AZ69" s="950"/>
      <c r="BA69" s="950"/>
      <c r="BB69" s="950"/>
      <c r="BC69" s="950"/>
      <c r="BD69" s="950"/>
      <c r="BE69" s="950"/>
      <c r="BF69" s="950"/>
      <c r="BG69" s="950"/>
      <c r="BH69" s="554"/>
      <c r="BI69" s="554"/>
      <c r="BJ69" s="554"/>
      <c r="BK69" s="554"/>
      <c r="BL69" s="554"/>
      <c r="BM69" s="554"/>
      <c r="BN69" s="554"/>
      <c r="BO69" s="545"/>
      <c r="BP69" s="545"/>
      <c r="BQ69" s="545"/>
      <c r="BR69" s="545"/>
      <c r="BS69" s="545"/>
      <c r="BT69" s="545"/>
      <c r="BU69" s="524"/>
      <c r="BV69" s="524"/>
      <c r="BW69" s="524"/>
      <c r="BX69" s="524"/>
      <c r="BY69" s="524"/>
      <c r="BZ69" s="525"/>
      <c r="CA69" s="161"/>
      <c r="CC69" s="6"/>
      <c r="CD69" s="6"/>
      <c r="CE69" s="6"/>
      <c r="CF69" s="6"/>
      <c r="CK69" s="223"/>
      <c r="CL69" s="214"/>
      <c r="CM69" s="173"/>
      <c r="CN69" s="174"/>
      <c r="CO69" s="174"/>
      <c r="CP69" s="174"/>
      <c r="CQ69" s="174"/>
      <c r="CR69" s="174"/>
      <c r="CS69" s="188"/>
      <c r="CT69" s="188"/>
      <c r="CU69" s="183"/>
      <c r="CV69" s="183"/>
      <c r="CW69" s="183"/>
      <c r="CX69" s="183"/>
      <c r="CY69" s="183"/>
      <c r="CZ69" s="183"/>
      <c r="DA69" s="183"/>
      <c r="DB69" s="183"/>
      <c r="DC69" s="421"/>
      <c r="DD69" s="421"/>
      <c r="DE69" s="421"/>
      <c r="DF69" s="421"/>
      <c r="DG69" s="421"/>
      <c r="DH69" s="421"/>
      <c r="DI69" s="421"/>
      <c r="DJ69" s="421"/>
      <c r="DK69" s="421"/>
      <c r="DL69" s="421"/>
      <c r="DM69" s="421"/>
      <c r="DN69" s="421"/>
      <c r="DO69" s="421"/>
      <c r="DP69" s="163"/>
      <c r="DQ69" s="163"/>
      <c r="DR69" s="163"/>
      <c r="DS69" s="163"/>
      <c r="DT69" s="163"/>
      <c r="DU69" s="163"/>
      <c r="DV69" s="163"/>
      <c r="DW69" s="163"/>
      <c r="DX69" s="163"/>
      <c r="DY69" s="163"/>
      <c r="DZ69" s="163"/>
      <c r="EA69" s="163"/>
      <c r="EB69" s="163"/>
      <c r="EC69" s="163"/>
      <c r="ED69" s="164"/>
      <c r="EE69" s="164"/>
      <c r="EF69" s="164"/>
      <c r="EG69" s="164"/>
      <c r="EH69" s="164"/>
      <c r="EI69" s="164"/>
      <c r="EJ69" s="164"/>
      <c r="EK69" s="164"/>
      <c r="EL69" s="164"/>
      <c r="EM69" s="164"/>
      <c r="EN69" s="164"/>
      <c r="EO69" s="164"/>
      <c r="EP69" s="164"/>
      <c r="EQ69" s="164"/>
      <c r="ER69" s="164"/>
      <c r="ES69" s="164"/>
      <c r="ET69" s="164"/>
      <c r="EU69" s="164"/>
      <c r="EV69" s="164"/>
      <c r="EW69" s="164"/>
      <c r="EX69" s="164"/>
      <c r="EY69" s="164"/>
      <c r="EZ69" s="164"/>
      <c r="FA69" s="164"/>
      <c r="FB69" s="164"/>
      <c r="FC69" s="164"/>
      <c r="FD69" s="164"/>
      <c r="FE69" s="164"/>
      <c r="FF69" s="164"/>
      <c r="FG69" s="164"/>
      <c r="FH69" s="164"/>
      <c r="FI69" s="164"/>
      <c r="FJ69" s="167"/>
      <c r="FK69" s="167"/>
      <c r="FL69" s="167"/>
      <c r="FM69" s="167"/>
      <c r="FN69" s="167"/>
      <c r="FO69" s="167"/>
      <c r="FP69" s="167"/>
      <c r="FQ69" s="167"/>
      <c r="FR69" s="167"/>
      <c r="FS69" s="167"/>
      <c r="FT69" s="167"/>
      <c r="FU69" s="167"/>
      <c r="FV69" s="167"/>
    </row>
    <row r="70" spans="2:178" s="168" customFormat="1" ht="54" customHeight="1">
      <c r="B70" s="172"/>
      <c r="C70" s="312"/>
      <c r="D70" s="308"/>
      <c r="E70" s="308"/>
      <c r="F70" s="308"/>
      <c r="G70" s="308"/>
      <c r="H70" s="239"/>
      <c r="I70" s="899" t="s">
        <v>5</v>
      </c>
      <c r="J70" s="899"/>
      <c r="K70" s="899"/>
      <c r="L70" s="900"/>
      <c r="M70" s="237" t="s">
        <v>103</v>
      </c>
      <c r="N70" s="238" t="s">
        <v>102</v>
      </c>
      <c r="O70" s="943" t="s">
        <v>118</v>
      </c>
      <c r="P70" s="944"/>
      <c r="Q70" s="944"/>
      <c r="R70" s="944"/>
      <c r="S70" s="944"/>
      <c r="T70" s="944"/>
      <c r="U70" s="944"/>
      <c r="V70" s="944"/>
      <c r="W70" s="944"/>
      <c r="X70" s="945"/>
      <c r="Y70" s="240"/>
      <c r="Z70" s="896"/>
      <c r="AA70" s="897"/>
      <c r="AB70" s="897"/>
      <c r="AC70" s="897"/>
      <c r="AD70" s="897"/>
      <c r="AE70" s="897"/>
      <c r="AF70" s="898"/>
      <c r="AG70" s="907"/>
      <c r="AH70" s="908"/>
      <c r="AI70" s="908"/>
      <c r="AJ70" s="908"/>
      <c r="AK70" s="908"/>
      <c r="AL70" s="908"/>
      <c r="AM70" s="908"/>
      <c r="AN70" s="909"/>
      <c r="AO70" s="240"/>
      <c r="AP70" s="954"/>
      <c r="AQ70" s="955"/>
      <c r="AR70" s="955"/>
      <c r="AS70" s="955"/>
      <c r="AT70" s="955"/>
      <c r="AU70" s="955"/>
      <c r="AV70" s="955"/>
      <c r="AW70" s="955"/>
      <c r="AX70" s="956" t="s">
        <v>109</v>
      </c>
      <c r="AY70" s="957"/>
      <c r="AZ70" s="957"/>
      <c r="BA70" s="957"/>
      <c r="BB70" s="957"/>
      <c r="BC70" s="957"/>
      <c r="BD70" s="957"/>
      <c r="BE70" s="957"/>
      <c r="BF70" s="957"/>
      <c r="BG70" s="957"/>
      <c r="BH70" s="554"/>
      <c r="BI70" s="554"/>
      <c r="BJ70" s="554"/>
      <c r="BK70" s="554"/>
      <c r="BL70" s="554"/>
      <c r="BM70" s="554"/>
      <c r="BN70" s="554"/>
      <c r="BO70" s="545"/>
      <c r="BP70" s="545"/>
      <c r="BQ70" s="545"/>
      <c r="BR70" s="545"/>
      <c r="BS70" s="545"/>
      <c r="BT70" s="545"/>
      <c r="BU70" s="524"/>
      <c r="BV70" s="524"/>
      <c r="BW70" s="524"/>
      <c r="BX70" s="524"/>
      <c r="BY70" s="524"/>
      <c r="BZ70" s="525"/>
      <c r="CA70" s="227"/>
      <c r="CC70" s="6"/>
      <c r="CD70" s="6"/>
      <c r="CE70" s="6"/>
      <c r="CF70" s="6"/>
      <c r="CK70" s="223"/>
      <c r="CL70" s="215"/>
      <c r="CM70" s="173"/>
      <c r="CN70" s="177"/>
      <c r="CO70" s="177"/>
      <c r="CP70" s="177"/>
      <c r="CQ70" s="177"/>
      <c r="CR70" s="177"/>
      <c r="CS70" s="177"/>
      <c r="CT70" s="177"/>
      <c r="CU70" s="183"/>
      <c r="CV70" s="183"/>
      <c r="CW70" s="183"/>
      <c r="CX70" s="183"/>
      <c r="CY70" s="183"/>
      <c r="CZ70" s="183"/>
      <c r="DA70" s="183"/>
      <c r="DB70" s="183"/>
      <c r="DC70" s="421"/>
      <c r="DD70" s="421"/>
      <c r="DE70" s="421"/>
      <c r="DF70" s="421"/>
      <c r="DG70" s="421"/>
      <c r="DH70" s="421"/>
      <c r="DI70" s="421"/>
      <c r="DJ70" s="421"/>
      <c r="DK70" s="421"/>
      <c r="DL70" s="421"/>
      <c r="DM70" s="421"/>
      <c r="DN70" s="421"/>
      <c r="DO70" s="421"/>
      <c r="DP70" s="163"/>
      <c r="DQ70" s="163"/>
      <c r="DR70" s="163"/>
      <c r="DS70" s="163"/>
      <c r="DT70" s="163"/>
      <c r="DU70" s="163"/>
      <c r="DV70" s="163"/>
      <c r="DW70" s="163"/>
      <c r="DX70" s="163"/>
      <c r="DY70" s="163"/>
      <c r="DZ70" s="163"/>
      <c r="EA70" s="163"/>
      <c r="EB70" s="163"/>
      <c r="EC70" s="163"/>
      <c r="ED70" s="164"/>
      <c r="EE70" s="164"/>
      <c r="EF70" s="164"/>
      <c r="EG70" s="164"/>
      <c r="EH70" s="164"/>
      <c r="EI70" s="164"/>
      <c r="EJ70" s="164"/>
      <c r="EK70" s="164"/>
      <c r="EL70" s="164"/>
      <c r="EM70" s="164"/>
      <c r="EN70" s="164"/>
      <c r="EO70" s="164"/>
      <c r="EP70" s="164"/>
      <c r="EQ70" s="164"/>
      <c r="ER70" s="164"/>
      <c r="ES70" s="164"/>
      <c r="ET70" s="164"/>
      <c r="EU70" s="164"/>
      <c r="EV70" s="164"/>
      <c r="EW70" s="164"/>
      <c r="EX70" s="164"/>
      <c r="EY70" s="164"/>
      <c r="EZ70" s="164"/>
      <c r="FA70" s="164"/>
      <c r="FB70" s="164"/>
      <c r="FC70" s="164"/>
      <c r="FD70" s="164"/>
      <c r="FE70" s="164"/>
      <c r="FF70" s="164"/>
      <c r="FG70" s="164"/>
      <c r="FH70" s="164"/>
      <c r="FI70" s="164"/>
      <c r="FJ70" s="167"/>
      <c r="FK70" s="167"/>
      <c r="FL70" s="167"/>
      <c r="FM70" s="167"/>
      <c r="FN70" s="167"/>
      <c r="FO70" s="167"/>
      <c r="FP70" s="167"/>
      <c r="FQ70" s="167"/>
      <c r="FR70" s="167"/>
      <c r="FS70" s="167"/>
      <c r="FT70" s="167"/>
      <c r="FU70" s="167"/>
      <c r="FV70" s="167"/>
    </row>
    <row r="71" spans="2:178" s="168" customFormat="1" ht="18" customHeight="1">
      <c r="B71" s="180"/>
      <c r="C71" s="927" t="s">
        <v>84</v>
      </c>
      <c r="D71" s="457"/>
      <c r="E71" s="457"/>
      <c r="F71" s="457"/>
      <c r="G71" s="457"/>
      <c r="H71" s="928"/>
      <c r="I71" s="457" t="s">
        <v>85</v>
      </c>
      <c r="J71" s="457"/>
      <c r="K71" s="457"/>
      <c r="L71" s="929"/>
      <c r="M71" s="456" t="s">
        <v>86</v>
      </c>
      <c r="N71" s="929"/>
      <c r="O71" s="932" t="s">
        <v>87</v>
      </c>
      <c r="P71" s="933"/>
      <c r="Q71" s="933"/>
      <c r="R71" s="933"/>
      <c r="S71" s="933"/>
      <c r="T71" s="933"/>
      <c r="U71" s="933"/>
      <c r="V71" s="933"/>
      <c r="W71" s="933"/>
      <c r="X71" s="934"/>
      <c r="Y71" s="181"/>
      <c r="Z71" s="961" t="s">
        <v>88</v>
      </c>
      <c r="AA71" s="457"/>
      <c r="AB71" s="457"/>
      <c r="AC71" s="457"/>
      <c r="AD71" s="457"/>
      <c r="AE71" s="457"/>
      <c r="AF71" s="929"/>
      <c r="AG71" s="456" t="s">
        <v>89</v>
      </c>
      <c r="AH71" s="457"/>
      <c r="AI71" s="457"/>
      <c r="AJ71" s="457"/>
      <c r="AK71" s="457"/>
      <c r="AL71" s="457"/>
      <c r="AM71" s="457"/>
      <c r="AN71" s="458"/>
      <c r="AO71" s="233"/>
      <c r="AP71" s="960" t="s">
        <v>90</v>
      </c>
      <c r="AQ71" s="530"/>
      <c r="AR71" s="530"/>
      <c r="AS71" s="530"/>
      <c r="AT71" s="530"/>
      <c r="AU71" s="530"/>
      <c r="AV71" s="530"/>
      <c r="AW71" s="530"/>
      <c r="AX71" s="530" t="s">
        <v>91</v>
      </c>
      <c r="AY71" s="530"/>
      <c r="AZ71" s="530"/>
      <c r="BA71" s="530"/>
      <c r="BB71" s="530"/>
      <c r="BC71" s="530"/>
      <c r="BD71" s="530"/>
      <c r="BE71" s="530"/>
      <c r="BF71" s="530"/>
      <c r="BG71" s="530"/>
      <c r="BH71" s="556" t="s">
        <v>92</v>
      </c>
      <c r="BI71" s="556"/>
      <c r="BJ71" s="556"/>
      <c r="BK71" s="556"/>
      <c r="BL71" s="556"/>
      <c r="BM71" s="556"/>
      <c r="BN71" s="556"/>
      <c r="BO71" s="530" t="s">
        <v>93</v>
      </c>
      <c r="BP71" s="530"/>
      <c r="BQ71" s="530"/>
      <c r="BR71" s="530"/>
      <c r="BS71" s="530"/>
      <c r="BT71" s="530"/>
      <c r="BU71" s="530" t="s">
        <v>94</v>
      </c>
      <c r="BV71" s="530"/>
      <c r="BW71" s="530"/>
      <c r="BX71" s="530"/>
      <c r="BY71" s="530"/>
      <c r="BZ71" s="531"/>
      <c r="CA71" s="216"/>
      <c r="CC71" s="6"/>
      <c r="CD71" s="6"/>
      <c r="CE71" s="6"/>
      <c r="CF71" s="6"/>
      <c r="CK71" s="223"/>
      <c r="CL71" s="145"/>
      <c r="CM71" s="145"/>
      <c r="CN71" s="188"/>
      <c r="CO71" s="188"/>
      <c r="CP71" s="188"/>
      <c r="CQ71" s="188"/>
      <c r="CR71" s="188"/>
      <c r="CS71" s="429"/>
      <c r="CT71" s="429"/>
      <c r="CU71" s="183"/>
      <c r="CV71" s="183"/>
      <c r="CW71" s="183"/>
      <c r="CX71" s="183"/>
      <c r="CY71" s="183"/>
      <c r="CZ71" s="183"/>
      <c r="DA71" s="183"/>
      <c r="DB71" s="183"/>
      <c r="DC71" s="421"/>
      <c r="DD71" s="421"/>
      <c r="DE71" s="421"/>
      <c r="DF71" s="421"/>
      <c r="DG71" s="421"/>
      <c r="DH71" s="421"/>
      <c r="DI71" s="421"/>
      <c r="DJ71" s="421"/>
      <c r="DK71" s="421"/>
      <c r="DL71" s="421"/>
      <c r="DM71" s="421"/>
      <c r="DN71" s="421"/>
      <c r="DO71" s="421"/>
      <c r="DP71" s="163"/>
      <c r="DQ71" s="163"/>
      <c r="DR71" s="163"/>
      <c r="DS71" s="163"/>
      <c r="DT71" s="163"/>
      <c r="DU71" s="163"/>
      <c r="DV71" s="163"/>
      <c r="DW71" s="163"/>
      <c r="DX71" s="163"/>
      <c r="DY71" s="163"/>
      <c r="DZ71" s="163"/>
      <c r="EA71" s="163"/>
      <c r="EB71" s="163"/>
      <c r="EC71" s="163"/>
      <c r="ED71" s="164"/>
      <c r="EE71" s="164"/>
      <c r="EF71" s="164"/>
      <c r="EG71" s="164"/>
      <c r="EH71" s="164"/>
      <c r="EI71" s="164"/>
      <c r="EJ71" s="164"/>
      <c r="EK71" s="164"/>
      <c r="EL71" s="164"/>
      <c r="EM71" s="164"/>
      <c r="EN71" s="164"/>
      <c r="EO71" s="164"/>
      <c r="EP71" s="164"/>
      <c r="EQ71" s="164"/>
      <c r="ER71" s="164"/>
      <c r="ES71" s="164"/>
      <c r="ET71" s="164"/>
      <c r="EU71" s="164"/>
      <c r="EV71" s="164"/>
      <c r="EW71" s="164"/>
      <c r="EX71" s="164"/>
      <c r="EY71" s="164"/>
      <c r="EZ71" s="164"/>
      <c r="FA71" s="164"/>
      <c r="FB71" s="164"/>
      <c r="FC71" s="164"/>
      <c r="FD71" s="164"/>
      <c r="FE71" s="164"/>
      <c r="FF71" s="164"/>
      <c r="FG71" s="164"/>
      <c r="FH71" s="164"/>
      <c r="FI71" s="164"/>
      <c r="FJ71" s="167"/>
      <c r="FK71" s="167"/>
      <c r="FL71" s="167"/>
      <c r="FM71" s="167"/>
      <c r="FN71" s="167"/>
      <c r="FO71" s="167"/>
      <c r="FP71" s="167"/>
      <c r="FQ71" s="167"/>
      <c r="FR71" s="167"/>
      <c r="FS71" s="167"/>
      <c r="FT71" s="167"/>
      <c r="FU71" s="167"/>
      <c r="FV71" s="167"/>
    </row>
    <row r="72" spans="2:178" s="168" customFormat="1" ht="18" customHeight="1">
      <c r="B72" s="217">
        <v>1</v>
      </c>
      <c r="C72" s="1150" t="s">
        <v>180</v>
      </c>
      <c r="D72" s="1151"/>
      <c r="E72" s="1151"/>
      <c r="F72" s="1151"/>
      <c r="G72" s="1151"/>
      <c r="H72" s="1152"/>
      <c r="I72" s="1153">
        <f>'עמוד 1'!I82:M82</f>
        <v>0</v>
      </c>
      <c r="J72" s="1153"/>
      <c r="K72" s="1153"/>
      <c r="L72" s="1154"/>
      <c r="M72" s="1155"/>
      <c r="N72" s="1156"/>
      <c r="O72" s="1157"/>
      <c r="P72" s="1158"/>
      <c r="Q72" s="1158"/>
      <c r="R72" s="1158"/>
      <c r="S72" s="1158"/>
      <c r="T72" s="1158"/>
      <c r="U72" s="1158"/>
      <c r="V72" s="1158"/>
      <c r="W72" s="1158"/>
      <c r="X72" s="1159"/>
      <c r="Y72" s="440"/>
      <c r="Z72" s="1160"/>
      <c r="AA72" s="1161"/>
      <c r="AB72" s="1161"/>
      <c r="AC72" s="1161"/>
      <c r="AD72" s="1161"/>
      <c r="AE72" s="1161"/>
      <c r="AF72" s="1162"/>
      <c r="AG72" s="1163">
        <f>SUM('עמוד 1'!AG72:AN80)</f>
        <v>0</v>
      </c>
      <c r="AH72" s="1164"/>
      <c r="AI72" s="1164"/>
      <c r="AJ72" s="1164"/>
      <c r="AK72" s="1164"/>
      <c r="AL72" s="1164"/>
      <c r="AM72" s="1164"/>
      <c r="AN72" s="1165"/>
      <c r="AO72" s="441"/>
      <c r="AP72" s="1166">
        <f>'עמוד 1'!AP82:AW82</f>
        <v>0</v>
      </c>
      <c r="AQ72" s="1167"/>
      <c r="AR72" s="1167"/>
      <c r="AS72" s="1167"/>
      <c r="AT72" s="1167"/>
      <c r="AU72" s="1167"/>
      <c r="AV72" s="1167"/>
      <c r="AW72" s="1167"/>
      <c r="AX72" s="1168">
        <f>'עמוד 1'!AX82:BG82</f>
        <v>0</v>
      </c>
      <c r="AY72" s="1168"/>
      <c r="AZ72" s="1168"/>
      <c r="BA72" s="1168"/>
      <c r="BB72" s="1168"/>
      <c r="BC72" s="1168"/>
      <c r="BD72" s="1168"/>
      <c r="BE72" s="1168"/>
      <c r="BF72" s="1168"/>
      <c r="BG72" s="1168"/>
      <c r="BH72" s="1169">
        <f>'עמוד 1'!BH82:BN82</f>
        <v>0</v>
      </c>
      <c r="BI72" s="1169"/>
      <c r="BJ72" s="1169"/>
      <c r="BK72" s="1169"/>
      <c r="BL72" s="1169"/>
      <c r="BM72" s="1169"/>
      <c r="BN72" s="1169"/>
      <c r="BO72" s="1170">
        <f>'עמוד 1'!BO82:BT82</f>
        <v>0</v>
      </c>
      <c r="BP72" s="1170"/>
      <c r="BQ72" s="1170"/>
      <c r="BR72" s="1170"/>
      <c r="BS72" s="1170"/>
      <c r="BT72" s="1170"/>
      <c r="BU72" s="1171">
        <f>'עמוד 1'!BU82:BZ82</f>
        <v>0</v>
      </c>
      <c r="BV72" s="1171"/>
      <c r="BW72" s="1171"/>
      <c r="BX72" s="1171"/>
      <c r="BY72" s="1171"/>
      <c r="BZ72" s="1172"/>
      <c r="CA72" s="161"/>
      <c r="CC72" s="6"/>
      <c r="CD72" s="6"/>
      <c r="CE72" s="6"/>
      <c r="CF72" s="6"/>
      <c r="CK72" s="223"/>
      <c r="CL72" s="145"/>
      <c r="CM72" s="145"/>
      <c r="CN72" s="188"/>
      <c r="CO72" s="188"/>
      <c r="CP72" s="188"/>
      <c r="CQ72" s="188"/>
      <c r="CR72" s="188"/>
      <c r="CS72" s="429"/>
      <c r="CT72" s="429"/>
      <c r="CU72" s="183"/>
      <c r="CV72" s="183"/>
      <c r="CW72" s="183"/>
      <c r="CX72" s="183"/>
      <c r="CY72" s="183"/>
      <c r="CZ72" s="183"/>
      <c r="DA72" s="183"/>
      <c r="DB72" s="183"/>
      <c r="DC72" s="421"/>
      <c r="DD72" s="421"/>
      <c r="DE72" s="421"/>
      <c r="DF72" s="421"/>
      <c r="DG72" s="421"/>
      <c r="DH72" s="421"/>
      <c r="DI72" s="421"/>
      <c r="DJ72" s="421"/>
      <c r="DK72" s="421"/>
      <c r="DL72" s="421"/>
      <c r="DM72" s="421"/>
      <c r="DN72" s="421"/>
      <c r="DO72" s="421"/>
      <c r="DP72" s="163"/>
      <c r="DQ72" s="163"/>
      <c r="DR72" s="163"/>
      <c r="DS72" s="163"/>
      <c r="DT72" s="163"/>
      <c r="DU72" s="163"/>
      <c r="DV72" s="163"/>
      <c r="DW72" s="163"/>
      <c r="DX72" s="163"/>
      <c r="DY72" s="163"/>
      <c r="DZ72" s="163"/>
      <c r="EA72" s="163"/>
      <c r="EB72" s="163"/>
      <c r="EC72" s="163"/>
      <c r="ED72" s="164"/>
      <c r="EE72" s="164"/>
      <c r="EF72" s="164"/>
      <c r="EG72" s="164"/>
      <c r="EH72" s="164"/>
      <c r="EI72" s="164"/>
      <c r="EJ72" s="164"/>
      <c r="EK72" s="164"/>
      <c r="EL72" s="164"/>
      <c r="EM72" s="164"/>
      <c r="EN72" s="164"/>
      <c r="EO72" s="164"/>
      <c r="EP72" s="164"/>
      <c r="EQ72" s="164"/>
      <c r="ER72" s="164"/>
      <c r="ES72" s="164"/>
      <c r="ET72" s="164"/>
      <c r="EU72" s="164"/>
      <c r="EV72" s="164"/>
      <c r="EW72" s="164"/>
      <c r="EX72" s="164"/>
      <c r="EY72" s="164"/>
      <c r="EZ72" s="164"/>
      <c r="FA72" s="164"/>
      <c r="FB72" s="164"/>
      <c r="FC72" s="164"/>
      <c r="FD72" s="164"/>
      <c r="FE72" s="164"/>
      <c r="FF72" s="164"/>
      <c r="FG72" s="164"/>
      <c r="FH72" s="164"/>
      <c r="FI72" s="164"/>
      <c r="FJ72" s="167"/>
      <c r="FK72" s="167"/>
      <c r="FL72" s="167"/>
      <c r="FM72" s="167"/>
      <c r="FN72" s="167"/>
      <c r="FO72" s="167"/>
      <c r="FP72" s="167"/>
      <c r="FQ72" s="167"/>
      <c r="FR72" s="167"/>
      <c r="FS72" s="167"/>
      <c r="FT72" s="167"/>
      <c r="FU72" s="167"/>
      <c r="FV72" s="167"/>
    </row>
    <row r="73" spans="2:178" s="168" customFormat="1" ht="18" customHeight="1">
      <c r="B73" s="217">
        <v>2</v>
      </c>
      <c r="C73" s="979"/>
      <c r="D73" s="980"/>
      <c r="E73" s="980"/>
      <c r="F73" s="980"/>
      <c r="G73" s="980"/>
      <c r="H73" s="981"/>
      <c r="I73" s="963"/>
      <c r="J73" s="963"/>
      <c r="K73" s="963"/>
      <c r="L73" s="964"/>
      <c r="M73" s="965"/>
      <c r="N73" s="966"/>
      <c r="O73" s="972"/>
      <c r="P73" s="972"/>
      <c r="Q73" s="972"/>
      <c r="R73" s="972"/>
      <c r="S73" s="972"/>
      <c r="T73" s="972"/>
      <c r="U73" s="972"/>
      <c r="V73" s="972"/>
      <c r="W73" s="972"/>
      <c r="X73" s="973"/>
      <c r="Y73" s="186"/>
      <c r="Z73" s="628"/>
      <c r="AA73" s="629"/>
      <c r="AB73" s="629"/>
      <c r="AC73" s="629"/>
      <c r="AD73" s="629" t="str">
        <f>+IF(Z73="","",Z73*0.85)</f>
        <v/>
      </c>
      <c r="AE73" s="629"/>
      <c r="AF73" s="630"/>
      <c r="AG73" s="967"/>
      <c r="AH73" s="968"/>
      <c r="AI73" s="968"/>
      <c r="AJ73" s="968"/>
      <c r="AK73" s="968"/>
      <c r="AL73" s="968"/>
      <c r="AM73" s="968"/>
      <c r="AN73" s="969"/>
      <c r="AO73" s="234"/>
      <c r="AP73" s="756" t="str">
        <f t="shared" ref="AP73:AP80" si="0">IF(AG73="","",AG73*Z73)</f>
        <v/>
      </c>
      <c r="AQ73" s="757"/>
      <c r="AR73" s="757"/>
      <c r="AS73" s="757"/>
      <c r="AT73" s="757"/>
      <c r="AU73" s="757"/>
      <c r="AV73" s="757"/>
      <c r="AW73" s="757"/>
      <c r="AX73" s="555"/>
      <c r="AY73" s="555"/>
      <c r="AZ73" s="555"/>
      <c r="BA73" s="555"/>
      <c r="BB73" s="555"/>
      <c r="BC73" s="555"/>
      <c r="BD73" s="555"/>
      <c r="BE73" s="555"/>
      <c r="BF73" s="555"/>
      <c r="BG73" s="555"/>
      <c r="BH73" s="627" t="str">
        <f t="shared" ref="BH73:BH80" si="1">IF(AX73&lt;&gt;0,IF(AP73="",AX73,AP73+AX73),IF(AP73="","",AP73))</f>
        <v/>
      </c>
      <c r="BI73" s="627"/>
      <c r="BJ73" s="627"/>
      <c r="BK73" s="627"/>
      <c r="BL73" s="627"/>
      <c r="BM73" s="627"/>
      <c r="BN73" s="627"/>
      <c r="BO73" s="471" t="str">
        <f t="shared" ref="BO73:BO80" si="2">IF(I73="","",IF(BH73="",I73,I73-BH73))</f>
        <v/>
      </c>
      <c r="BP73" s="471"/>
      <c r="BQ73" s="471"/>
      <c r="BR73" s="471"/>
      <c r="BS73" s="471"/>
      <c r="BT73" s="471"/>
      <c r="BU73" s="469" t="str">
        <f t="shared" ref="BU73:BU80" si="3">IF(I73="","",BO73/Z73)</f>
        <v/>
      </c>
      <c r="BV73" s="469"/>
      <c r="BW73" s="469"/>
      <c r="BX73" s="469"/>
      <c r="BY73" s="469"/>
      <c r="BZ73" s="470"/>
      <c r="CA73" s="161"/>
      <c r="CC73" s="6"/>
      <c r="CD73" s="6"/>
      <c r="CE73" s="6"/>
      <c r="CF73" s="6"/>
      <c r="CK73" s="223"/>
      <c r="CL73" s="145"/>
      <c r="CM73" s="145"/>
      <c r="CN73" s="188"/>
      <c r="CO73" s="188"/>
      <c r="CP73" s="188"/>
      <c r="CQ73" s="188"/>
      <c r="CR73" s="188"/>
      <c r="CS73" s="429"/>
      <c r="CT73" s="429"/>
      <c r="CU73" s="183"/>
      <c r="CV73" s="183"/>
      <c r="CW73" s="183"/>
      <c r="CX73" s="183"/>
      <c r="CY73" s="183"/>
      <c r="CZ73" s="183"/>
      <c r="DA73" s="183"/>
      <c r="DB73" s="183"/>
      <c r="DC73" s="421"/>
      <c r="DD73" s="421"/>
      <c r="DE73" s="421"/>
      <c r="DF73" s="421"/>
      <c r="DG73" s="421"/>
      <c r="DH73" s="421"/>
      <c r="DI73" s="421"/>
      <c r="DJ73" s="421"/>
      <c r="DK73" s="421"/>
      <c r="DL73" s="421"/>
      <c r="DM73" s="421"/>
      <c r="DN73" s="421"/>
      <c r="DO73" s="421"/>
      <c r="DP73" s="163"/>
      <c r="DQ73" s="163"/>
      <c r="DR73" s="163"/>
      <c r="DS73" s="163"/>
      <c r="DT73" s="163"/>
      <c r="DU73" s="163"/>
      <c r="DV73" s="163"/>
      <c r="DW73" s="163"/>
      <c r="DX73" s="163"/>
      <c r="DY73" s="163"/>
      <c r="DZ73" s="163"/>
      <c r="EA73" s="163"/>
      <c r="EB73" s="163"/>
      <c r="EC73" s="163"/>
      <c r="ED73" s="164"/>
      <c r="EE73" s="164"/>
      <c r="EF73" s="164"/>
      <c r="EG73" s="164"/>
      <c r="EH73" s="164"/>
      <c r="EI73" s="164"/>
      <c r="EJ73" s="164"/>
      <c r="EK73" s="164"/>
      <c r="EL73" s="164"/>
      <c r="EM73" s="164"/>
      <c r="EN73" s="164"/>
      <c r="EO73" s="164"/>
      <c r="EP73" s="164"/>
      <c r="EQ73" s="164"/>
      <c r="ER73" s="164"/>
      <c r="ES73" s="164"/>
      <c r="ET73" s="164"/>
      <c r="EU73" s="164"/>
      <c r="EV73" s="164"/>
      <c r="EW73" s="164"/>
      <c r="EX73" s="164"/>
      <c r="EY73" s="164"/>
      <c r="EZ73" s="164"/>
      <c r="FA73" s="164"/>
      <c r="FB73" s="164"/>
      <c r="FC73" s="164"/>
      <c r="FD73" s="164"/>
      <c r="FE73" s="164"/>
      <c r="FF73" s="164"/>
      <c r="FG73" s="164"/>
      <c r="FH73" s="164"/>
      <c r="FI73" s="164"/>
      <c r="FJ73" s="167"/>
      <c r="FK73" s="167"/>
      <c r="FL73" s="167"/>
      <c r="FM73" s="167"/>
      <c r="FN73" s="167"/>
      <c r="FO73" s="167"/>
      <c r="FP73" s="167"/>
      <c r="FQ73" s="167"/>
      <c r="FR73" s="167"/>
      <c r="FS73" s="167"/>
      <c r="FT73" s="167"/>
      <c r="FU73" s="167"/>
      <c r="FV73" s="167"/>
    </row>
    <row r="74" spans="2:178" s="168" customFormat="1" ht="18" customHeight="1">
      <c r="B74" s="217">
        <v>3</v>
      </c>
      <c r="C74" s="979"/>
      <c r="D74" s="980"/>
      <c r="E74" s="980"/>
      <c r="F74" s="980"/>
      <c r="G74" s="980"/>
      <c r="H74" s="981"/>
      <c r="I74" s="963"/>
      <c r="J74" s="963"/>
      <c r="K74" s="963"/>
      <c r="L74" s="964"/>
      <c r="M74" s="965"/>
      <c r="N74" s="966"/>
      <c r="O74" s="972"/>
      <c r="P74" s="972"/>
      <c r="Q74" s="972"/>
      <c r="R74" s="972"/>
      <c r="S74" s="972"/>
      <c r="T74" s="972"/>
      <c r="U74" s="972"/>
      <c r="V74" s="972"/>
      <c r="W74" s="972"/>
      <c r="X74" s="973"/>
      <c r="Y74" s="186"/>
      <c r="Z74" s="628"/>
      <c r="AA74" s="629"/>
      <c r="AB74" s="629"/>
      <c r="AC74" s="629"/>
      <c r="AD74" s="629" t="str">
        <f t="shared" ref="AD74:AD78" si="4">+IF(Z74="","",Z74*0.85)</f>
        <v/>
      </c>
      <c r="AE74" s="629"/>
      <c r="AF74" s="630"/>
      <c r="AG74" s="967"/>
      <c r="AH74" s="968"/>
      <c r="AI74" s="968"/>
      <c r="AJ74" s="968"/>
      <c r="AK74" s="968"/>
      <c r="AL74" s="968"/>
      <c r="AM74" s="968"/>
      <c r="AN74" s="969"/>
      <c r="AO74" s="234"/>
      <c r="AP74" s="756" t="str">
        <f t="shared" si="0"/>
        <v/>
      </c>
      <c r="AQ74" s="757"/>
      <c r="AR74" s="757"/>
      <c r="AS74" s="757"/>
      <c r="AT74" s="757"/>
      <c r="AU74" s="757"/>
      <c r="AV74" s="757"/>
      <c r="AW74" s="757"/>
      <c r="AX74" s="555"/>
      <c r="AY74" s="555"/>
      <c r="AZ74" s="555"/>
      <c r="BA74" s="555"/>
      <c r="BB74" s="555"/>
      <c r="BC74" s="555"/>
      <c r="BD74" s="555"/>
      <c r="BE74" s="555"/>
      <c r="BF74" s="555"/>
      <c r="BG74" s="555"/>
      <c r="BH74" s="627" t="str">
        <f t="shared" si="1"/>
        <v/>
      </c>
      <c r="BI74" s="627"/>
      <c r="BJ74" s="627"/>
      <c r="BK74" s="627"/>
      <c r="BL74" s="627"/>
      <c r="BM74" s="627"/>
      <c r="BN74" s="627"/>
      <c r="BO74" s="471" t="str">
        <f t="shared" si="2"/>
        <v/>
      </c>
      <c r="BP74" s="471"/>
      <c r="BQ74" s="471"/>
      <c r="BR74" s="471"/>
      <c r="BS74" s="471"/>
      <c r="BT74" s="471"/>
      <c r="BU74" s="469" t="str">
        <f t="shared" si="3"/>
        <v/>
      </c>
      <c r="BV74" s="469"/>
      <c r="BW74" s="469"/>
      <c r="BX74" s="469"/>
      <c r="BY74" s="469"/>
      <c r="BZ74" s="470"/>
      <c r="CA74" s="161"/>
      <c r="CC74" s="6"/>
      <c r="CD74" s="6"/>
      <c r="CE74" s="6"/>
      <c r="CF74" s="6"/>
      <c r="CK74" s="223"/>
      <c r="CL74" s="145"/>
      <c r="CM74" s="145"/>
      <c r="CN74" s="188"/>
      <c r="CO74" s="188"/>
      <c r="CP74" s="188"/>
      <c r="CQ74" s="188"/>
      <c r="CR74" s="188"/>
      <c r="CS74" s="429"/>
      <c r="CT74" s="429"/>
      <c r="CU74" s="183"/>
      <c r="CV74" s="183"/>
      <c r="CW74" s="183"/>
      <c r="CX74" s="183"/>
      <c r="CY74" s="183"/>
      <c r="CZ74" s="183"/>
      <c r="DA74" s="183"/>
      <c r="DB74" s="183"/>
      <c r="DC74" s="421"/>
      <c r="DD74" s="421"/>
      <c r="DE74" s="421"/>
      <c r="DF74" s="421"/>
      <c r="DG74" s="421"/>
      <c r="DH74" s="421"/>
      <c r="DI74" s="421"/>
      <c r="DJ74" s="421"/>
      <c r="DK74" s="421"/>
      <c r="DL74" s="421"/>
      <c r="DM74" s="421"/>
      <c r="DN74" s="421"/>
      <c r="DO74" s="421"/>
      <c r="DP74" s="163"/>
      <c r="DQ74" s="163"/>
      <c r="DR74" s="163"/>
      <c r="DS74" s="163"/>
      <c r="DT74" s="163"/>
      <c r="DU74" s="163"/>
      <c r="DV74" s="163"/>
      <c r="DW74" s="163"/>
      <c r="DX74" s="163"/>
      <c r="DY74" s="163"/>
      <c r="DZ74" s="163"/>
      <c r="EA74" s="163"/>
      <c r="EB74" s="163"/>
      <c r="EC74" s="163"/>
      <c r="ED74" s="164"/>
      <c r="EE74" s="164"/>
      <c r="EF74" s="164"/>
      <c r="EG74" s="164"/>
      <c r="EH74" s="164"/>
      <c r="EI74" s="164"/>
      <c r="EJ74" s="164"/>
      <c r="EK74" s="164"/>
      <c r="EL74" s="164"/>
      <c r="EM74" s="164"/>
      <c r="EN74" s="164"/>
      <c r="EO74" s="164"/>
      <c r="EP74" s="164"/>
      <c r="EQ74" s="164"/>
      <c r="ER74" s="164"/>
      <c r="ES74" s="164"/>
      <c r="ET74" s="164"/>
      <c r="EU74" s="164"/>
      <c r="EV74" s="164"/>
      <c r="EW74" s="164"/>
      <c r="EX74" s="164"/>
      <c r="EY74" s="164"/>
      <c r="EZ74" s="164"/>
      <c r="FA74" s="164"/>
      <c r="FB74" s="164"/>
      <c r="FC74" s="164"/>
      <c r="FD74" s="164"/>
      <c r="FE74" s="164"/>
      <c r="FF74" s="164"/>
      <c r="FG74" s="164"/>
      <c r="FH74" s="164"/>
      <c r="FI74" s="164"/>
      <c r="FJ74" s="167"/>
      <c r="FK74" s="167"/>
      <c r="FL74" s="167"/>
      <c r="FM74" s="167"/>
      <c r="FN74" s="167"/>
      <c r="FO74" s="167"/>
      <c r="FP74" s="167"/>
      <c r="FQ74" s="167"/>
      <c r="FR74" s="167"/>
      <c r="FS74" s="167"/>
      <c r="FT74" s="167"/>
      <c r="FU74" s="167"/>
      <c r="FV74" s="167"/>
    </row>
    <row r="75" spans="2:178" s="168" customFormat="1" ht="18" customHeight="1">
      <c r="B75" s="217">
        <v>4</v>
      </c>
      <c r="C75" s="979"/>
      <c r="D75" s="980"/>
      <c r="E75" s="980"/>
      <c r="F75" s="980"/>
      <c r="G75" s="980"/>
      <c r="H75" s="981"/>
      <c r="I75" s="963"/>
      <c r="J75" s="963"/>
      <c r="K75" s="963"/>
      <c r="L75" s="963"/>
      <c r="M75" s="965"/>
      <c r="N75" s="966"/>
      <c r="O75" s="972"/>
      <c r="P75" s="972"/>
      <c r="Q75" s="972"/>
      <c r="R75" s="972"/>
      <c r="S75" s="972"/>
      <c r="T75" s="972"/>
      <c r="U75" s="972"/>
      <c r="V75" s="972"/>
      <c r="W75" s="972"/>
      <c r="X75" s="973"/>
      <c r="Y75" s="186"/>
      <c r="Z75" s="628"/>
      <c r="AA75" s="629"/>
      <c r="AB75" s="629"/>
      <c r="AC75" s="629"/>
      <c r="AD75" s="629" t="str">
        <f t="shared" si="4"/>
        <v/>
      </c>
      <c r="AE75" s="629"/>
      <c r="AF75" s="630"/>
      <c r="AG75" s="967"/>
      <c r="AH75" s="968"/>
      <c r="AI75" s="968"/>
      <c r="AJ75" s="968"/>
      <c r="AK75" s="968"/>
      <c r="AL75" s="968"/>
      <c r="AM75" s="968"/>
      <c r="AN75" s="969"/>
      <c r="AO75" s="234"/>
      <c r="AP75" s="756" t="str">
        <f t="shared" si="0"/>
        <v/>
      </c>
      <c r="AQ75" s="757"/>
      <c r="AR75" s="757"/>
      <c r="AS75" s="757"/>
      <c r="AT75" s="757"/>
      <c r="AU75" s="757"/>
      <c r="AV75" s="757"/>
      <c r="AW75" s="757"/>
      <c r="AX75" s="555"/>
      <c r="AY75" s="555"/>
      <c r="AZ75" s="555"/>
      <c r="BA75" s="555"/>
      <c r="BB75" s="555"/>
      <c r="BC75" s="555"/>
      <c r="BD75" s="555"/>
      <c r="BE75" s="555"/>
      <c r="BF75" s="555"/>
      <c r="BG75" s="555"/>
      <c r="BH75" s="627" t="str">
        <f t="shared" si="1"/>
        <v/>
      </c>
      <c r="BI75" s="627"/>
      <c r="BJ75" s="627"/>
      <c r="BK75" s="627"/>
      <c r="BL75" s="627"/>
      <c r="BM75" s="627"/>
      <c r="BN75" s="627"/>
      <c r="BO75" s="471" t="str">
        <f t="shared" si="2"/>
        <v/>
      </c>
      <c r="BP75" s="471"/>
      <c r="BQ75" s="471"/>
      <c r="BR75" s="471"/>
      <c r="BS75" s="471"/>
      <c r="BT75" s="471"/>
      <c r="BU75" s="469" t="str">
        <f t="shared" si="3"/>
        <v/>
      </c>
      <c r="BV75" s="469"/>
      <c r="BW75" s="469"/>
      <c r="BX75" s="469"/>
      <c r="BY75" s="469"/>
      <c r="BZ75" s="470"/>
      <c r="CA75" s="161"/>
      <c r="CC75" s="6"/>
      <c r="CD75" s="6"/>
      <c r="CE75" s="6"/>
      <c r="CF75" s="6"/>
      <c r="CK75" s="223"/>
      <c r="CL75" s="188"/>
      <c r="CM75" s="188"/>
      <c r="CN75" s="188"/>
      <c r="CO75" s="188"/>
      <c r="CP75" s="188"/>
      <c r="CQ75" s="188"/>
      <c r="CR75" s="188"/>
      <c r="CS75" s="429"/>
      <c r="CT75" s="429"/>
      <c r="CU75" s="183"/>
      <c r="CV75" s="183"/>
      <c r="CW75" s="183"/>
      <c r="CX75" s="183"/>
      <c r="CY75" s="183"/>
      <c r="CZ75" s="183"/>
      <c r="DA75" s="183"/>
      <c r="DB75" s="183"/>
      <c r="DC75" s="421"/>
      <c r="DD75" s="421"/>
      <c r="DE75" s="421"/>
      <c r="DF75" s="421"/>
      <c r="DG75" s="421"/>
      <c r="DH75" s="421"/>
      <c r="DI75" s="421"/>
      <c r="DJ75" s="421"/>
      <c r="DK75" s="421"/>
      <c r="DL75" s="421"/>
      <c r="DM75" s="421"/>
      <c r="DN75" s="421"/>
      <c r="DO75" s="421"/>
      <c r="DP75" s="163"/>
      <c r="DQ75" s="163"/>
      <c r="DR75" s="163"/>
      <c r="DS75" s="163"/>
      <c r="DT75" s="163"/>
      <c r="DU75" s="163"/>
      <c r="DV75" s="163"/>
      <c r="DW75" s="163"/>
      <c r="DX75" s="163"/>
      <c r="DY75" s="163"/>
      <c r="DZ75" s="163"/>
      <c r="EA75" s="163"/>
      <c r="EB75" s="163"/>
      <c r="EC75" s="163"/>
      <c r="ED75" s="164"/>
      <c r="EE75" s="164"/>
      <c r="EF75" s="164"/>
      <c r="EG75" s="164"/>
      <c r="EH75" s="164"/>
      <c r="EI75" s="164"/>
      <c r="EJ75" s="164"/>
      <c r="EK75" s="164"/>
      <c r="EL75" s="164"/>
      <c r="EM75" s="164"/>
      <c r="EN75" s="164"/>
      <c r="EO75" s="164"/>
      <c r="EP75" s="164"/>
      <c r="EQ75" s="164"/>
      <c r="ER75" s="164"/>
      <c r="ES75" s="164"/>
      <c r="ET75" s="164"/>
      <c r="EU75" s="164"/>
      <c r="EV75" s="164"/>
      <c r="EW75" s="164"/>
      <c r="EX75" s="164"/>
      <c r="EY75" s="164"/>
      <c r="EZ75" s="164"/>
      <c r="FA75" s="164"/>
      <c r="FB75" s="164"/>
      <c r="FC75" s="164"/>
      <c r="FD75" s="164"/>
      <c r="FE75" s="164"/>
      <c r="FF75" s="164"/>
      <c r="FG75" s="164"/>
      <c r="FH75" s="164"/>
      <c r="FI75" s="164"/>
      <c r="FJ75" s="167"/>
      <c r="FK75" s="167"/>
      <c r="FL75" s="167"/>
      <c r="FM75" s="167"/>
      <c r="FN75" s="167"/>
      <c r="FO75" s="167"/>
      <c r="FP75" s="167"/>
      <c r="FQ75" s="167"/>
      <c r="FR75" s="167"/>
      <c r="FS75" s="167"/>
      <c r="FT75" s="167"/>
      <c r="FU75" s="167"/>
      <c r="FV75" s="167"/>
    </row>
    <row r="76" spans="2:178" s="168" customFormat="1" ht="18" customHeight="1">
      <c r="B76" s="217">
        <v>5</v>
      </c>
      <c r="C76" s="979"/>
      <c r="D76" s="980"/>
      <c r="E76" s="980"/>
      <c r="F76" s="980"/>
      <c r="G76" s="980"/>
      <c r="H76" s="981"/>
      <c r="I76" s="963"/>
      <c r="J76" s="963"/>
      <c r="K76" s="963"/>
      <c r="L76" s="963"/>
      <c r="M76" s="965"/>
      <c r="N76" s="966"/>
      <c r="O76" s="972"/>
      <c r="P76" s="972"/>
      <c r="Q76" s="972"/>
      <c r="R76" s="972"/>
      <c r="S76" s="972"/>
      <c r="T76" s="972"/>
      <c r="U76" s="972"/>
      <c r="V76" s="972"/>
      <c r="W76" s="972"/>
      <c r="X76" s="973"/>
      <c r="Y76" s="186"/>
      <c r="Z76" s="628"/>
      <c r="AA76" s="629"/>
      <c r="AB76" s="629"/>
      <c r="AC76" s="629"/>
      <c r="AD76" s="629" t="str">
        <f t="shared" si="4"/>
        <v/>
      </c>
      <c r="AE76" s="629"/>
      <c r="AF76" s="630"/>
      <c r="AG76" s="967"/>
      <c r="AH76" s="968"/>
      <c r="AI76" s="968"/>
      <c r="AJ76" s="968"/>
      <c r="AK76" s="968"/>
      <c r="AL76" s="968"/>
      <c r="AM76" s="968"/>
      <c r="AN76" s="969"/>
      <c r="AO76" s="234"/>
      <c r="AP76" s="756" t="str">
        <f t="shared" si="0"/>
        <v/>
      </c>
      <c r="AQ76" s="757"/>
      <c r="AR76" s="757"/>
      <c r="AS76" s="757"/>
      <c r="AT76" s="757"/>
      <c r="AU76" s="757"/>
      <c r="AV76" s="757"/>
      <c r="AW76" s="757"/>
      <c r="AX76" s="555"/>
      <c r="AY76" s="555"/>
      <c r="AZ76" s="555"/>
      <c r="BA76" s="555"/>
      <c r="BB76" s="555"/>
      <c r="BC76" s="555"/>
      <c r="BD76" s="555"/>
      <c r="BE76" s="555"/>
      <c r="BF76" s="555"/>
      <c r="BG76" s="555"/>
      <c r="BH76" s="627" t="str">
        <f t="shared" si="1"/>
        <v/>
      </c>
      <c r="BI76" s="627"/>
      <c r="BJ76" s="627"/>
      <c r="BK76" s="627"/>
      <c r="BL76" s="627"/>
      <c r="BM76" s="627"/>
      <c r="BN76" s="627"/>
      <c r="BO76" s="471" t="str">
        <f t="shared" si="2"/>
        <v/>
      </c>
      <c r="BP76" s="471"/>
      <c r="BQ76" s="471"/>
      <c r="BR76" s="471"/>
      <c r="BS76" s="471"/>
      <c r="BT76" s="471"/>
      <c r="BU76" s="469" t="str">
        <f t="shared" si="3"/>
        <v/>
      </c>
      <c r="BV76" s="469"/>
      <c r="BW76" s="469"/>
      <c r="BX76" s="469"/>
      <c r="BY76" s="469"/>
      <c r="BZ76" s="470"/>
      <c r="CA76" s="161"/>
      <c r="CC76" s="6"/>
      <c r="CD76" s="6"/>
      <c r="CE76" s="6"/>
      <c r="CF76" s="6"/>
      <c r="CK76" s="223"/>
      <c r="CL76" s="188"/>
      <c r="CM76" s="188"/>
      <c r="CN76" s="188"/>
      <c r="CO76" s="188"/>
      <c r="CP76" s="188"/>
      <c r="CQ76" s="188"/>
      <c r="CR76" s="188"/>
      <c r="CS76" s="429"/>
      <c r="CT76" s="429"/>
      <c r="CU76" s="183"/>
      <c r="CV76" s="183"/>
      <c r="CW76" s="183"/>
      <c r="CX76" s="183"/>
      <c r="CY76" s="183"/>
      <c r="CZ76" s="183"/>
      <c r="DA76" s="183"/>
      <c r="DB76" s="183"/>
      <c r="DC76" s="421"/>
      <c r="DD76" s="421"/>
      <c r="DE76" s="421"/>
      <c r="DF76" s="421"/>
      <c r="DG76" s="421"/>
      <c r="DH76" s="421"/>
      <c r="DI76" s="421"/>
      <c r="DJ76" s="421"/>
      <c r="DK76" s="421"/>
      <c r="DL76" s="421"/>
      <c r="DM76" s="421"/>
      <c r="DN76" s="421"/>
      <c r="DO76" s="421"/>
      <c r="DP76" s="429"/>
      <c r="DQ76" s="429"/>
      <c r="DR76" s="429"/>
      <c r="DS76" s="429"/>
      <c r="DT76" s="288"/>
      <c r="DU76" s="288"/>
      <c r="DV76" s="288"/>
      <c r="DW76" s="288"/>
      <c r="DX76" s="288"/>
      <c r="DY76" s="288"/>
      <c r="DZ76" s="288"/>
      <c r="EA76" s="288"/>
      <c r="EB76" s="288"/>
      <c r="EC76" s="288"/>
      <c r="ED76" s="184"/>
      <c r="EE76" s="184"/>
      <c r="EF76" s="187"/>
      <c r="EG76" s="187"/>
      <c r="EH76" s="187"/>
      <c r="EI76" s="187"/>
      <c r="EJ76" s="187"/>
      <c r="EK76" s="166"/>
      <c r="EL76" s="166"/>
      <c r="EM76" s="166"/>
      <c r="EN76" s="166"/>
      <c r="EO76" s="166"/>
      <c r="EP76" s="166"/>
      <c r="EQ76" s="166"/>
      <c r="ER76" s="166"/>
      <c r="ES76" s="166"/>
      <c r="ET76" s="166"/>
      <c r="EU76" s="166"/>
      <c r="EV76" s="166"/>
      <c r="EW76" s="166"/>
      <c r="EX76" s="166"/>
      <c r="EY76" s="166"/>
      <c r="EZ76" s="166"/>
      <c r="FA76" s="166"/>
      <c r="FB76" s="166"/>
      <c r="FC76" s="166"/>
      <c r="FD76" s="166"/>
      <c r="FE76" s="166"/>
      <c r="FF76" s="166"/>
      <c r="FG76" s="166"/>
      <c r="FH76" s="166"/>
      <c r="FI76" s="166"/>
      <c r="FJ76" s="167"/>
      <c r="FK76" s="167"/>
      <c r="FL76" s="167"/>
      <c r="FM76" s="167"/>
      <c r="FN76" s="167"/>
      <c r="FO76" s="167"/>
      <c r="FP76" s="167"/>
      <c r="FQ76" s="167"/>
      <c r="FR76" s="167"/>
      <c r="FS76" s="167"/>
      <c r="FT76" s="167"/>
      <c r="FU76" s="167"/>
      <c r="FV76" s="167"/>
    </row>
    <row r="77" spans="2:178" s="168" customFormat="1" ht="18" customHeight="1">
      <c r="B77" s="217">
        <v>6</v>
      </c>
      <c r="C77" s="979"/>
      <c r="D77" s="980"/>
      <c r="E77" s="980"/>
      <c r="F77" s="980"/>
      <c r="G77" s="980"/>
      <c r="H77" s="981"/>
      <c r="I77" s="963"/>
      <c r="J77" s="963"/>
      <c r="K77" s="963"/>
      <c r="L77" s="963"/>
      <c r="M77" s="965"/>
      <c r="N77" s="966"/>
      <c r="O77" s="972"/>
      <c r="P77" s="972"/>
      <c r="Q77" s="972"/>
      <c r="R77" s="972"/>
      <c r="S77" s="972"/>
      <c r="T77" s="972"/>
      <c r="U77" s="972"/>
      <c r="V77" s="972"/>
      <c r="W77" s="972"/>
      <c r="X77" s="973"/>
      <c r="Y77" s="186"/>
      <c r="Z77" s="628"/>
      <c r="AA77" s="629"/>
      <c r="AB77" s="629"/>
      <c r="AC77" s="629"/>
      <c r="AD77" s="629" t="str">
        <f t="shared" si="4"/>
        <v/>
      </c>
      <c r="AE77" s="629"/>
      <c r="AF77" s="630"/>
      <c r="AG77" s="967"/>
      <c r="AH77" s="968"/>
      <c r="AI77" s="968"/>
      <c r="AJ77" s="968"/>
      <c r="AK77" s="968"/>
      <c r="AL77" s="968"/>
      <c r="AM77" s="968"/>
      <c r="AN77" s="969"/>
      <c r="AO77" s="234"/>
      <c r="AP77" s="756" t="str">
        <f t="shared" si="0"/>
        <v/>
      </c>
      <c r="AQ77" s="757"/>
      <c r="AR77" s="757"/>
      <c r="AS77" s="757"/>
      <c r="AT77" s="757"/>
      <c r="AU77" s="757"/>
      <c r="AV77" s="757"/>
      <c r="AW77" s="757"/>
      <c r="AX77" s="555"/>
      <c r="AY77" s="555"/>
      <c r="AZ77" s="555"/>
      <c r="BA77" s="555"/>
      <c r="BB77" s="555"/>
      <c r="BC77" s="555"/>
      <c r="BD77" s="555"/>
      <c r="BE77" s="555"/>
      <c r="BF77" s="555"/>
      <c r="BG77" s="555"/>
      <c r="BH77" s="627" t="str">
        <f t="shared" si="1"/>
        <v/>
      </c>
      <c r="BI77" s="627"/>
      <c r="BJ77" s="627"/>
      <c r="BK77" s="627"/>
      <c r="BL77" s="627"/>
      <c r="BM77" s="627"/>
      <c r="BN77" s="627"/>
      <c r="BO77" s="471" t="str">
        <f t="shared" si="2"/>
        <v/>
      </c>
      <c r="BP77" s="471"/>
      <c r="BQ77" s="471"/>
      <c r="BR77" s="471"/>
      <c r="BS77" s="471"/>
      <c r="BT77" s="471"/>
      <c r="BU77" s="469" t="str">
        <f t="shared" si="3"/>
        <v/>
      </c>
      <c r="BV77" s="469"/>
      <c r="BW77" s="469"/>
      <c r="BX77" s="469"/>
      <c r="BY77" s="469"/>
      <c r="BZ77" s="470"/>
      <c r="CA77" s="161"/>
      <c r="CC77" s="6"/>
      <c r="CD77" s="6"/>
      <c r="CE77" s="6"/>
      <c r="CF77" s="6"/>
      <c r="CK77" s="223"/>
      <c r="CL77" s="188"/>
      <c r="CM77" s="188"/>
      <c r="CN77" s="188"/>
      <c r="CO77" s="188"/>
      <c r="CP77" s="188"/>
      <c r="CQ77" s="188"/>
      <c r="CR77" s="188"/>
      <c r="CS77" s="429"/>
      <c r="CT77" s="429"/>
      <c r="CU77" s="183"/>
      <c r="CV77" s="183"/>
      <c r="CW77" s="183"/>
      <c r="CX77" s="183"/>
      <c r="CY77" s="183"/>
      <c r="CZ77" s="183"/>
      <c r="DA77" s="183"/>
      <c r="DB77" s="183"/>
      <c r="DC77" s="421"/>
      <c r="DD77" s="421"/>
      <c r="DE77" s="421"/>
      <c r="DF77" s="421"/>
      <c r="DG77" s="421"/>
      <c r="DH77" s="421"/>
      <c r="DI77" s="421"/>
      <c r="DJ77" s="421"/>
      <c r="DK77" s="421"/>
      <c r="DL77" s="421"/>
      <c r="DM77" s="421"/>
      <c r="DN77" s="421"/>
      <c r="DO77" s="421"/>
      <c r="DP77" s="429"/>
      <c r="DQ77" s="429"/>
      <c r="DR77" s="429"/>
      <c r="DS77" s="429"/>
      <c r="DT77" s="288"/>
      <c r="DU77" s="288"/>
      <c r="DV77" s="288"/>
      <c r="DW77" s="288"/>
      <c r="DX77" s="288"/>
      <c r="DY77" s="288"/>
      <c r="DZ77" s="288"/>
      <c r="EA77" s="288"/>
      <c r="EB77" s="288"/>
      <c r="EC77" s="288"/>
      <c r="ED77" s="184"/>
      <c r="EE77" s="184"/>
      <c r="EF77" s="187"/>
      <c r="EG77" s="187"/>
      <c r="EH77" s="187"/>
      <c r="EI77" s="187"/>
      <c r="EJ77" s="187"/>
      <c r="EK77" s="166"/>
      <c r="EL77" s="166"/>
      <c r="EM77" s="166"/>
      <c r="EN77" s="166"/>
      <c r="EO77" s="166"/>
      <c r="EP77" s="166"/>
      <c r="EQ77" s="166"/>
      <c r="ER77" s="166"/>
      <c r="ES77" s="166"/>
      <c r="ET77" s="166"/>
      <c r="EU77" s="166"/>
      <c r="EV77" s="166"/>
      <c r="EW77" s="166"/>
      <c r="EX77" s="166"/>
      <c r="EY77" s="166"/>
      <c r="EZ77" s="166"/>
      <c r="FA77" s="166"/>
      <c r="FB77" s="166"/>
      <c r="FC77" s="166"/>
      <c r="FD77" s="166"/>
      <c r="FE77" s="166"/>
      <c r="FF77" s="166"/>
      <c r="FG77" s="166"/>
      <c r="FH77" s="166"/>
      <c r="FI77" s="166"/>
      <c r="FJ77" s="167"/>
      <c r="FK77" s="167"/>
      <c r="FL77" s="167"/>
      <c r="FM77" s="167"/>
      <c r="FN77" s="167"/>
      <c r="FO77" s="167"/>
      <c r="FP77" s="167"/>
      <c r="FQ77" s="167"/>
      <c r="FR77" s="167"/>
      <c r="FS77" s="167"/>
      <c r="FT77" s="167"/>
      <c r="FU77" s="167"/>
      <c r="FV77" s="167"/>
    </row>
    <row r="78" spans="2:178" s="168" customFormat="1" ht="18" customHeight="1">
      <c r="B78" s="217">
        <v>7</v>
      </c>
      <c r="C78" s="979"/>
      <c r="D78" s="980"/>
      <c r="E78" s="980"/>
      <c r="F78" s="980"/>
      <c r="G78" s="980"/>
      <c r="H78" s="981"/>
      <c r="I78" s="963"/>
      <c r="J78" s="963"/>
      <c r="K78" s="963"/>
      <c r="L78" s="963"/>
      <c r="M78" s="965"/>
      <c r="N78" s="966"/>
      <c r="O78" s="972"/>
      <c r="P78" s="972"/>
      <c r="Q78" s="972"/>
      <c r="R78" s="972"/>
      <c r="S78" s="972"/>
      <c r="T78" s="972"/>
      <c r="U78" s="972"/>
      <c r="V78" s="972"/>
      <c r="W78" s="972"/>
      <c r="X78" s="973"/>
      <c r="Y78" s="186"/>
      <c r="Z78" s="628"/>
      <c r="AA78" s="629"/>
      <c r="AB78" s="629"/>
      <c r="AC78" s="629"/>
      <c r="AD78" s="629" t="str">
        <f t="shared" si="4"/>
        <v/>
      </c>
      <c r="AE78" s="629"/>
      <c r="AF78" s="630"/>
      <c r="AG78" s="967"/>
      <c r="AH78" s="968"/>
      <c r="AI78" s="968"/>
      <c r="AJ78" s="968"/>
      <c r="AK78" s="968"/>
      <c r="AL78" s="968"/>
      <c r="AM78" s="968"/>
      <c r="AN78" s="969"/>
      <c r="AO78" s="234"/>
      <c r="AP78" s="756" t="str">
        <f t="shared" si="0"/>
        <v/>
      </c>
      <c r="AQ78" s="757"/>
      <c r="AR78" s="757"/>
      <c r="AS78" s="757"/>
      <c r="AT78" s="757"/>
      <c r="AU78" s="757"/>
      <c r="AV78" s="757"/>
      <c r="AW78" s="757"/>
      <c r="AX78" s="555"/>
      <c r="AY78" s="555"/>
      <c r="AZ78" s="555"/>
      <c r="BA78" s="555"/>
      <c r="BB78" s="555"/>
      <c r="BC78" s="555"/>
      <c r="BD78" s="555"/>
      <c r="BE78" s="555"/>
      <c r="BF78" s="555"/>
      <c r="BG78" s="555"/>
      <c r="BH78" s="627" t="str">
        <f t="shared" si="1"/>
        <v/>
      </c>
      <c r="BI78" s="627"/>
      <c r="BJ78" s="627"/>
      <c r="BK78" s="627"/>
      <c r="BL78" s="627"/>
      <c r="BM78" s="627"/>
      <c r="BN78" s="627"/>
      <c r="BO78" s="471" t="str">
        <f t="shared" si="2"/>
        <v/>
      </c>
      <c r="BP78" s="471"/>
      <c r="BQ78" s="471"/>
      <c r="BR78" s="471"/>
      <c r="BS78" s="471"/>
      <c r="BT78" s="471"/>
      <c r="BU78" s="469" t="str">
        <f t="shared" si="3"/>
        <v/>
      </c>
      <c r="BV78" s="469"/>
      <c r="BW78" s="469"/>
      <c r="BX78" s="469"/>
      <c r="BY78" s="469"/>
      <c r="BZ78" s="470"/>
      <c r="CA78" s="161"/>
      <c r="CC78" s="6"/>
      <c r="CD78" s="6"/>
      <c r="CE78" s="6"/>
      <c r="CF78" s="6"/>
      <c r="CK78" s="223"/>
      <c r="CL78" s="188"/>
      <c r="CM78" s="188"/>
      <c r="CN78" s="188"/>
      <c r="CO78" s="188"/>
      <c r="CP78" s="188"/>
      <c r="CQ78" s="188"/>
      <c r="CR78" s="188"/>
      <c r="CS78" s="429"/>
      <c r="CT78" s="429"/>
      <c r="CU78" s="183"/>
      <c r="CV78" s="183"/>
      <c r="CW78" s="183"/>
      <c r="CX78" s="183"/>
      <c r="CY78" s="183"/>
      <c r="CZ78" s="183"/>
      <c r="DA78" s="183"/>
      <c r="DB78" s="183"/>
      <c r="DC78" s="421"/>
      <c r="DD78" s="421"/>
      <c r="DE78" s="421"/>
      <c r="DF78" s="421"/>
      <c r="DG78" s="421"/>
      <c r="DH78" s="421"/>
      <c r="DI78" s="421"/>
      <c r="DJ78" s="421"/>
      <c r="DK78" s="421"/>
      <c r="DL78" s="421"/>
      <c r="DM78" s="421"/>
      <c r="DN78" s="421"/>
      <c r="DO78" s="421"/>
      <c r="DP78" s="429"/>
      <c r="DQ78" s="429"/>
      <c r="DR78" s="429"/>
      <c r="DS78" s="429"/>
      <c r="DT78" s="288"/>
      <c r="DU78" s="288"/>
      <c r="DV78" s="288"/>
      <c r="DW78" s="288"/>
      <c r="DX78" s="288"/>
      <c r="DY78" s="288"/>
      <c r="DZ78" s="288"/>
      <c r="EA78" s="288"/>
      <c r="EB78" s="288"/>
      <c r="EC78" s="288"/>
      <c r="ED78" s="184"/>
      <c r="EE78" s="184"/>
      <c r="EF78" s="187"/>
      <c r="EG78" s="187"/>
      <c r="EH78" s="187"/>
      <c r="EI78" s="187"/>
      <c r="EJ78" s="187"/>
      <c r="EK78" s="166"/>
      <c r="EL78" s="166"/>
      <c r="EM78" s="166"/>
      <c r="EN78" s="166"/>
      <c r="EO78" s="166"/>
      <c r="EP78" s="166"/>
      <c r="EQ78" s="166"/>
      <c r="ER78" s="166"/>
      <c r="ES78" s="166"/>
      <c r="ET78" s="166"/>
      <c r="EU78" s="166"/>
      <c r="EV78" s="166"/>
      <c r="EW78" s="166"/>
      <c r="EX78" s="166"/>
      <c r="EY78" s="166"/>
      <c r="EZ78" s="166"/>
      <c r="FA78" s="166"/>
      <c r="FB78" s="166"/>
      <c r="FC78" s="166"/>
      <c r="FD78" s="166"/>
      <c r="FE78" s="166"/>
      <c r="FF78" s="166"/>
      <c r="FG78" s="166"/>
      <c r="FH78" s="166"/>
      <c r="FI78" s="166"/>
      <c r="FJ78" s="167"/>
      <c r="FK78" s="167"/>
      <c r="FL78" s="167"/>
      <c r="FM78" s="167"/>
      <c r="FN78" s="167"/>
      <c r="FO78" s="167"/>
      <c r="FP78" s="167"/>
      <c r="FQ78" s="167"/>
      <c r="FR78" s="167"/>
      <c r="FS78" s="167"/>
      <c r="FT78" s="167"/>
      <c r="FU78" s="167"/>
      <c r="FV78" s="167"/>
    </row>
    <row r="79" spans="2:178" s="168" customFormat="1" ht="18.75" customHeight="1">
      <c r="B79" s="217">
        <v>8</v>
      </c>
      <c r="C79" s="1042"/>
      <c r="D79" s="1043"/>
      <c r="E79" s="1043"/>
      <c r="F79" s="1043"/>
      <c r="G79" s="1043"/>
      <c r="H79" s="1044"/>
      <c r="I79" s="970"/>
      <c r="J79" s="970"/>
      <c r="K79" s="970"/>
      <c r="L79" s="971"/>
      <c r="M79" s="965"/>
      <c r="N79" s="966"/>
      <c r="O79" s="972"/>
      <c r="P79" s="972"/>
      <c r="Q79" s="972"/>
      <c r="R79" s="972"/>
      <c r="S79" s="972"/>
      <c r="T79" s="972"/>
      <c r="U79" s="972"/>
      <c r="V79" s="972"/>
      <c r="W79" s="972"/>
      <c r="X79" s="973"/>
      <c r="Y79" s="186"/>
      <c r="Z79" s="628"/>
      <c r="AA79" s="629"/>
      <c r="AB79" s="629"/>
      <c r="AC79" s="629"/>
      <c r="AD79" s="629" t="str">
        <f>+IF(Z79="","",Z79*0.85)</f>
        <v/>
      </c>
      <c r="AE79" s="629"/>
      <c r="AF79" s="630"/>
      <c r="AG79" s="967"/>
      <c r="AH79" s="968"/>
      <c r="AI79" s="968"/>
      <c r="AJ79" s="968"/>
      <c r="AK79" s="968"/>
      <c r="AL79" s="968"/>
      <c r="AM79" s="968"/>
      <c r="AN79" s="969"/>
      <c r="AO79" s="234"/>
      <c r="AP79" s="756" t="str">
        <f t="shared" si="0"/>
        <v/>
      </c>
      <c r="AQ79" s="757"/>
      <c r="AR79" s="757"/>
      <c r="AS79" s="757"/>
      <c r="AT79" s="757"/>
      <c r="AU79" s="757"/>
      <c r="AV79" s="757"/>
      <c r="AW79" s="757"/>
      <c r="AX79" s="555"/>
      <c r="AY79" s="555"/>
      <c r="AZ79" s="555"/>
      <c r="BA79" s="555"/>
      <c r="BB79" s="555"/>
      <c r="BC79" s="555"/>
      <c r="BD79" s="555"/>
      <c r="BE79" s="555"/>
      <c r="BF79" s="555"/>
      <c r="BG79" s="555"/>
      <c r="BH79" s="627" t="str">
        <f t="shared" si="1"/>
        <v/>
      </c>
      <c r="BI79" s="627"/>
      <c r="BJ79" s="627"/>
      <c r="BK79" s="627"/>
      <c r="BL79" s="627"/>
      <c r="BM79" s="627"/>
      <c r="BN79" s="627"/>
      <c r="BO79" s="471" t="str">
        <f t="shared" si="2"/>
        <v/>
      </c>
      <c r="BP79" s="471"/>
      <c r="BQ79" s="471"/>
      <c r="BR79" s="471"/>
      <c r="BS79" s="471"/>
      <c r="BT79" s="471"/>
      <c r="BU79" s="469" t="str">
        <f t="shared" si="3"/>
        <v/>
      </c>
      <c r="BV79" s="469"/>
      <c r="BW79" s="469"/>
      <c r="BX79" s="469"/>
      <c r="BY79" s="469"/>
      <c r="BZ79" s="470"/>
      <c r="CA79" s="161"/>
      <c r="CC79" s="6"/>
      <c r="CD79" s="6"/>
      <c r="CE79" s="6"/>
      <c r="CF79" s="6"/>
      <c r="CK79" s="223"/>
      <c r="CL79" s="188"/>
      <c r="CM79" s="188"/>
      <c r="CN79" s="188"/>
      <c r="CO79" s="188"/>
      <c r="CP79" s="188"/>
      <c r="CQ79" s="287"/>
      <c r="CR79" s="287"/>
      <c r="CS79" s="287"/>
      <c r="CT79" s="287"/>
      <c r="CU79" s="183"/>
      <c r="CV79" s="183"/>
      <c r="CW79" s="183"/>
      <c r="CX79" s="183"/>
      <c r="CY79" s="183"/>
      <c r="CZ79" s="183"/>
      <c r="DA79" s="183"/>
      <c r="DB79" s="183"/>
      <c r="DC79" s="421"/>
      <c r="DD79" s="421"/>
      <c r="DE79" s="421"/>
      <c r="DF79" s="421"/>
      <c r="DG79" s="421"/>
      <c r="DH79" s="421"/>
      <c r="DI79" s="421"/>
      <c r="DJ79" s="421"/>
      <c r="DK79" s="421"/>
      <c r="DL79" s="421"/>
      <c r="DM79" s="421"/>
      <c r="DN79" s="421"/>
      <c r="DO79" s="421"/>
      <c r="DP79" s="287"/>
      <c r="DQ79" s="287"/>
      <c r="DR79" s="288"/>
      <c r="DS79" s="288"/>
      <c r="DT79" s="288"/>
      <c r="DU79" s="288"/>
      <c r="DV79" s="288"/>
      <c r="DW79" s="288"/>
      <c r="DX79" s="288"/>
      <c r="DY79" s="288"/>
      <c r="DZ79" s="288"/>
      <c r="EA79" s="288"/>
      <c r="EB79" s="288"/>
      <c r="EC79" s="288"/>
      <c r="ED79" s="184"/>
      <c r="EE79" s="184"/>
      <c r="EF79" s="187"/>
      <c r="EG79" s="187"/>
      <c r="EH79" s="187"/>
      <c r="EI79" s="187"/>
      <c r="EJ79" s="187"/>
      <c r="EK79" s="166"/>
      <c r="EL79" s="166"/>
      <c r="EM79" s="166"/>
      <c r="EN79" s="166"/>
      <c r="EO79" s="166"/>
      <c r="EP79" s="166"/>
      <c r="EQ79" s="166"/>
      <c r="ER79" s="166"/>
      <c r="ES79" s="166"/>
      <c r="ET79" s="166"/>
      <c r="EU79" s="166"/>
      <c r="EV79" s="166"/>
      <c r="EW79" s="166"/>
      <c r="EX79" s="166"/>
      <c r="EY79" s="166"/>
      <c r="EZ79" s="166"/>
      <c r="FA79" s="166"/>
      <c r="FB79" s="166"/>
      <c r="FC79" s="166"/>
      <c r="FD79" s="166"/>
      <c r="FE79" s="166"/>
      <c r="FF79" s="166"/>
      <c r="FG79" s="166"/>
      <c r="FH79" s="166"/>
      <c r="FI79" s="166"/>
      <c r="FJ79" s="167"/>
      <c r="FK79" s="167"/>
      <c r="FL79" s="167"/>
      <c r="FM79" s="167"/>
      <c r="FN79" s="167"/>
      <c r="FO79" s="167"/>
      <c r="FP79" s="167"/>
      <c r="FQ79" s="167"/>
      <c r="FR79" s="167"/>
      <c r="FS79" s="167"/>
      <c r="FT79" s="167"/>
      <c r="FU79" s="167"/>
      <c r="FV79" s="167"/>
    </row>
    <row r="80" spans="2:178" s="168" customFormat="1" ht="18.75" customHeight="1" thickBot="1">
      <c r="B80" s="217">
        <v>9</v>
      </c>
      <c r="C80" s="725"/>
      <c r="D80" s="726"/>
      <c r="E80" s="726"/>
      <c r="F80" s="726"/>
      <c r="G80" s="726"/>
      <c r="H80" s="727"/>
      <c r="I80" s="728"/>
      <c r="J80" s="728"/>
      <c r="K80" s="728"/>
      <c r="L80" s="729"/>
      <c r="M80" s="730"/>
      <c r="N80" s="731"/>
      <c r="O80" s="974"/>
      <c r="P80" s="974"/>
      <c r="Q80" s="974"/>
      <c r="R80" s="974"/>
      <c r="S80" s="974"/>
      <c r="T80" s="974"/>
      <c r="U80" s="974"/>
      <c r="V80" s="974"/>
      <c r="W80" s="974"/>
      <c r="X80" s="975"/>
      <c r="Y80" s="186"/>
      <c r="Z80" s="631"/>
      <c r="AA80" s="632"/>
      <c r="AB80" s="632"/>
      <c r="AC80" s="632"/>
      <c r="AD80" s="632"/>
      <c r="AE80" s="632"/>
      <c r="AF80" s="633"/>
      <c r="AG80" s="720"/>
      <c r="AH80" s="721"/>
      <c r="AI80" s="721"/>
      <c r="AJ80" s="721"/>
      <c r="AK80" s="721"/>
      <c r="AL80" s="721"/>
      <c r="AM80" s="721"/>
      <c r="AN80" s="722"/>
      <c r="AO80" s="234"/>
      <c r="AP80" s="756" t="str">
        <f t="shared" si="0"/>
        <v/>
      </c>
      <c r="AQ80" s="757"/>
      <c r="AR80" s="757"/>
      <c r="AS80" s="757"/>
      <c r="AT80" s="757"/>
      <c r="AU80" s="757"/>
      <c r="AV80" s="757"/>
      <c r="AW80" s="757"/>
      <c r="AX80" s="701"/>
      <c r="AY80" s="701"/>
      <c r="AZ80" s="701"/>
      <c r="BA80" s="701"/>
      <c r="BB80" s="701"/>
      <c r="BC80" s="701"/>
      <c r="BD80" s="701"/>
      <c r="BE80" s="701"/>
      <c r="BF80" s="701"/>
      <c r="BG80" s="701"/>
      <c r="BH80" s="627" t="str">
        <f t="shared" si="1"/>
        <v/>
      </c>
      <c r="BI80" s="627"/>
      <c r="BJ80" s="627"/>
      <c r="BK80" s="627"/>
      <c r="BL80" s="627"/>
      <c r="BM80" s="627"/>
      <c r="BN80" s="627"/>
      <c r="BO80" s="471" t="str">
        <f t="shared" si="2"/>
        <v/>
      </c>
      <c r="BP80" s="471"/>
      <c r="BQ80" s="471"/>
      <c r="BR80" s="471"/>
      <c r="BS80" s="471"/>
      <c r="BT80" s="471"/>
      <c r="BU80" s="469" t="str">
        <f t="shared" si="3"/>
        <v/>
      </c>
      <c r="BV80" s="469"/>
      <c r="BW80" s="469"/>
      <c r="BX80" s="469"/>
      <c r="BY80" s="469"/>
      <c r="BZ80" s="470"/>
      <c r="CA80" s="161"/>
      <c r="CC80" s="6"/>
      <c r="CD80" s="6"/>
      <c r="CE80" s="6"/>
      <c r="CF80" s="6"/>
      <c r="CK80" s="223"/>
      <c r="CL80" s="188"/>
      <c r="CM80" s="188"/>
      <c r="CN80" s="188"/>
      <c r="CO80" s="188"/>
      <c r="CP80" s="188"/>
      <c r="CQ80" s="287"/>
      <c r="CR80" s="287"/>
      <c r="CS80" s="287"/>
      <c r="CT80" s="287"/>
      <c r="CU80" s="183"/>
      <c r="CV80" s="183"/>
      <c r="CW80" s="183"/>
      <c r="CX80" s="183"/>
      <c r="CY80" s="183"/>
      <c r="CZ80" s="183"/>
      <c r="DA80" s="183"/>
      <c r="DB80" s="183"/>
      <c r="DC80" s="421"/>
      <c r="DD80" s="421"/>
      <c r="DE80" s="421"/>
      <c r="DF80" s="421"/>
      <c r="DG80" s="421"/>
      <c r="DH80" s="421"/>
      <c r="DI80" s="421"/>
      <c r="DJ80" s="421"/>
      <c r="DK80" s="421"/>
      <c r="DL80" s="421"/>
      <c r="DM80" s="421"/>
      <c r="DN80" s="421"/>
      <c r="DO80" s="421"/>
      <c r="DP80" s="287"/>
      <c r="DQ80" s="287"/>
      <c r="DR80" s="288"/>
      <c r="DS80" s="288"/>
      <c r="DT80" s="288"/>
      <c r="DU80" s="288"/>
      <c r="DV80" s="288"/>
      <c r="DW80" s="288"/>
      <c r="DX80" s="288"/>
      <c r="DY80" s="288"/>
      <c r="DZ80" s="288"/>
      <c r="EA80" s="288"/>
      <c r="EB80" s="288"/>
      <c r="EC80" s="288"/>
      <c r="ED80" s="184"/>
      <c r="EE80" s="184"/>
      <c r="EF80" s="187"/>
      <c r="EG80" s="187"/>
      <c r="EH80" s="187"/>
      <c r="EI80" s="187"/>
      <c r="EJ80" s="187"/>
      <c r="EK80" s="166"/>
      <c r="EL80" s="166"/>
      <c r="EM80" s="166"/>
      <c r="EN80" s="166"/>
      <c r="EO80" s="166"/>
      <c r="EP80" s="166"/>
      <c r="EQ80" s="166"/>
      <c r="ER80" s="166"/>
      <c r="ES80" s="166"/>
      <c r="ET80" s="166"/>
      <c r="EU80" s="166"/>
      <c r="EV80" s="166"/>
      <c r="EW80" s="166"/>
      <c r="EX80" s="166"/>
      <c r="EY80" s="166"/>
      <c r="EZ80" s="166"/>
      <c r="FA80" s="166"/>
      <c r="FB80" s="166"/>
      <c r="FC80" s="166"/>
      <c r="FD80" s="166"/>
      <c r="FE80" s="166"/>
      <c r="FF80" s="166"/>
      <c r="FG80" s="166"/>
      <c r="FH80" s="166"/>
      <c r="FI80" s="166"/>
      <c r="FJ80" s="167"/>
      <c r="FK80" s="167"/>
      <c r="FL80" s="167"/>
      <c r="FM80" s="167"/>
      <c r="FN80" s="167"/>
      <c r="FO80" s="167"/>
      <c r="FP80" s="167"/>
      <c r="FQ80" s="167"/>
      <c r="FR80" s="167"/>
      <c r="FS80" s="167"/>
      <c r="FT80" s="167"/>
      <c r="FU80" s="167"/>
      <c r="FV80" s="167"/>
    </row>
    <row r="81" spans="2:179" s="168" customFormat="1" ht="5.25" customHeight="1" thickBot="1">
      <c r="B81" s="190"/>
      <c r="C81" s="191"/>
      <c r="D81" s="191"/>
      <c r="E81" s="191"/>
      <c r="F81" s="191"/>
      <c r="G81" s="191"/>
      <c r="H81" s="191"/>
      <c r="I81" s="192"/>
      <c r="J81" s="192"/>
      <c r="K81" s="192"/>
      <c r="L81" s="192"/>
      <c r="M81" s="309"/>
      <c r="N81" s="310"/>
      <c r="O81" s="193"/>
      <c r="P81" s="193"/>
      <c r="Q81" s="193"/>
      <c r="R81" s="193"/>
      <c r="S81" s="193"/>
      <c r="T81" s="159"/>
      <c r="U81" s="194"/>
      <c r="V81" s="194"/>
      <c r="W81" s="194"/>
      <c r="X81" s="194"/>
      <c r="Y81" s="195"/>
      <c r="Z81" s="196"/>
      <c r="AA81" s="196"/>
      <c r="AB81" s="196"/>
      <c r="AC81" s="196"/>
      <c r="AD81" s="196"/>
      <c r="AE81" s="196"/>
      <c r="AF81" s="196"/>
      <c r="AG81" s="197"/>
      <c r="AH81" s="197"/>
      <c r="AI81" s="197"/>
      <c r="AJ81" s="197"/>
      <c r="AK81" s="197"/>
      <c r="AL81" s="198"/>
      <c r="AM81" s="197"/>
      <c r="AN81" s="197"/>
      <c r="AO81" s="226"/>
      <c r="AP81" s="199"/>
      <c r="AQ81" s="199"/>
      <c r="AR81" s="199"/>
      <c r="AS81" s="199"/>
      <c r="AT81" s="199"/>
      <c r="AU81" s="199"/>
      <c r="AV81" s="700"/>
      <c r="AW81" s="700"/>
      <c r="AX81" s="700"/>
      <c r="AY81" s="700"/>
      <c r="AZ81" s="700"/>
      <c r="BA81" s="700"/>
      <c r="BB81" s="200"/>
      <c r="BC81" s="201"/>
      <c r="BD81" s="201"/>
      <c r="BE81" s="201"/>
      <c r="BF81" s="201"/>
      <c r="BG81" s="201"/>
      <c r="BH81" s="202"/>
      <c r="BI81" s="202"/>
      <c r="BJ81" s="202"/>
      <c r="BK81" s="202"/>
      <c r="BL81" s="202"/>
      <c r="BM81" s="202"/>
      <c r="BN81" s="202"/>
      <c r="BO81" s="203"/>
      <c r="BP81" s="203"/>
      <c r="BQ81" s="203"/>
      <c r="BR81" s="203"/>
      <c r="BS81" s="203"/>
      <c r="BT81" s="203"/>
      <c r="BU81" s="395"/>
      <c r="BV81" s="395"/>
      <c r="BW81" s="395"/>
      <c r="BX81" s="395"/>
      <c r="BY81" s="395"/>
      <c r="BZ81" s="395"/>
      <c r="CA81" s="161"/>
      <c r="CC81" s="6"/>
      <c r="CD81" s="6"/>
      <c r="CE81" s="6"/>
      <c r="CF81" s="6"/>
      <c r="CK81" s="223"/>
      <c r="CL81" s="188"/>
      <c r="CM81" s="188"/>
      <c r="CN81" s="188"/>
      <c r="CO81" s="188"/>
      <c r="CP81" s="188"/>
      <c r="CQ81" s="287"/>
      <c r="CR81" s="287"/>
      <c r="CS81" s="287"/>
      <c r="CT81" s="287"/>
      <c r="CU81" s="183"/>
      <c r="CV81" s="183"/>
      <c r="CW81" s="183"/>
      <c r="CX81" s="183"/>
      <c r="CY81" s="183"/>
      <c r="CZ81" s="183"/>
      <c r="DA81" s="183"/>
      <c r="DB81" s="183"/>
      <c r="DC81" s="421"/>
      <c r="DD81" s="421"/>
      <c r="DE81" s="421"/>
      <c r="DF81" s="421"/>
      <c r="DG81" s="421"/>
      <c r="DH81" s="421"/>
      <c r="DI81" s="421"/>
      <c r="DJ81" s="421"/>
      <c r="DK81" s="421"/>
      <c r="DL81" s="421"/>
      <c r="DM81" s="421"/>
      <c r="DN81" s="421"/>
      <c r="DO81" s="421"/>
      <c r="DP81" s="287"/>
      <c r="DQ81" s="287"/>
      <c r="DR81" s="288"/>
      <c r="DS81" s="288"/>
      <c r="DT81" s="288"/>
      <c r="DU81" s="288"/>
      <c r="DV81" s="288"/>
      <c r="DW81" s="288"/>
      <c r="DX81" s="288"/>
      <c r="DY81" s="288"/>
      <c r="DZ81" s="288"/>
      <c r="EA81" s="288"/>
      <c r="EB81" s="288"/>
      <c r="EC81" s="288"/>
      <c r="ED81" s="184"/>
      <c r="EE81" s="184"/>
      <c r="EF81" s="187"/>
      <c r="EG81" s="187"/>
      <c r="EH81" s="187"/>
      <c r="EI81" s="187"/>
      <c r="EJ81" s="187"/>
      <c r="EK81" s="166"/>
      <c r="EL81" s="166"/>
      <c r="EM81" s="166"/>
      <c r="EN81" s="166"/>
      <c r="EO81" s="166"/>
      <c r="EP81" s="166"/>
      <c r="EQ81" s="166"/>
      <c r="ER81" s="166"/>
      <c r="ES81" s="166"/>
      <c r="ET81" s="166"/>
      <c r="EU81" s="166"/>
      <c r="EV81" s="166"/>
      <c r="EW81" s="166"/>
      <c r="EX81" s="166"/>
      <c r="EY81" s="166"/>
      <c r="EZ81" s="166"/>
      <c r="FA81" s="166"/>
      <c r="FB81" s="166"/>
      <c r="FC81" s="166"/>
      <c r="FD81" s="166"/>
      <c r="FE81" s="166"/>
      <c r="FF81" s="166"/>
      <c r="FG81" s="166"/>
      <c r="FH81" s="166"/>
      <c r="FI81" s="166"/>
      <c r="FJ81" s="167"/>
      <c r="FK81" s="167"/>
      <c r="FL81" s="167"/>
      <c r="FM81" s="167"/>
      <c r="FN81" s="167"/>
      <c r="FO81" s="167"/>
      <c r="FP81" s="167"/>
      <c r="FQ81" s="167"/>
      <c r="FR81" s="167"/>
      <c r="FS81" s="167"/>
      <c r="FT81" s="167"/>
      <c r="FU81" s="167"/>
      <c r="FV81" s="167"/>
      <c r="FW81" s="206" t="s">
        <v>95</v>
      </c>
    </row>
    <row r="82" spans="2:179" s="168" customFormat="1" ht="16.5" customHeight="1" thickBot="1">
      <c r="B82" s="190"/>
      <c r="C82" s="1046" t="s">
        <v>96</v>
      </c>
      <c r="D82" s="1047"/>
      <c r="E82" s="1047"/>
      <c r="F82" s="1047"/>
      <c r="G82" s="1047"/>
      <c r="H82" s="1048"/>
      <c r="I82" s="766">
        <f>SUM(I72:I80)</f>
        <v>0</v>
      </c>
      <c r="J82" s="767"/>
      <c r="K82" s="767"/>
      <c r="L82" s="767"/>
      <c r="M82" s="768"/>
      <c r="N82" s="776"/>
      <c r="O82" s="776"/>
      <c r="P82" s="616" t="s">
        <v>164</v>
      </c>
      <c r="Q82" s="617"/>
      <c r="R82" s="617"/>
      <c r="S82" s="617"/>
      <c r="T82" s="617"/>
      <c r="U82" s="617"/>
      <c r="V82" s="617"/>
      <c r="W82" s="617"/>
      <c r="X82" s="617"/>
      <c r="Y82" s="617"/>
      <c r="Z82" s="617"/>
      <c r="AA82" s="617"/>
      <c r="AB82" s="617"/>
      <c r="AC82" s="617"/>
      <c r="AD82" s="617"/>
      <c r="AE82" s="617"/>
      <c r="AF82" s="617"/>
      <c r="AG82" s="617"/>
      <c r="AH82" s="617"/>
      <c r="AI82" s="617"/>
      <c r="AJ82" s="617"/>
      <c r="AK82" s="617"/>
      <c r="AL82" s="623"/>
      <c r="AM82" s="623"/>
      <c r="AN82" s="624"/>
      <c r="AO82" s="1173" t="s">
        <v>97</v>
      </c>
      <c r="AP82" s="1173"/>
      <c r="AQ82" s="1069">
        <f>SUM(AP72:AP80)</f>
        <v>0</v>
      </c>
      <c r="AR82" s="1070"/>
      <c r="AS82" s="1070"/>
      <c r="AT82" s="1070"/>
      <c r="AU82" s="1070"/>
      <c r="AV82" s="1070"/>
      <c r="AW82" s="1071"/>
      <c r="AX82" s="759">
        <f>SUM(AX72:BG80)</f>
        <v>0</v>
      </c>
      <c r="AY82" s="759"/>
      <c r="AZ82" s="759"/>
      <c r="BA82" s="759"/>
      <c r="BB82" s="759"/>
      <c r="BC82" s="759"/>
      <c r="BD82" s="759"/>
      <c r="BE82" s="759"/>
      <c r="BF82" s="759"/>
      <c r="BG82" s="773"/>
      <c r="BH82" s="759">
        <f>SUM(BH72:BN80)</f>
        <v>0</v>
      </c>
      <c r="BI82" s="759"/>
      <c r="BJ82" s="759"/>
      <c r="BK82" s="759"/>
      <c r="BL82" s="759"/>
      <c r="BM82" s="759"/>
      <c r="BN82" s="759"/>
      <c r="BO82" s="697">
        <f>SUM(BO72:BO80)</f>
        <v>0</v>
      </c>
      <c r="BP82" s="698"/>
      <c r="BQ82" s="698"/>
      <c r="BR82" s="698"/>
      <c r="BS82" s="698"/>
      <c r="BT82" s="699"/>
      <c r="BU82" s="1174">
        <f>SUM(BU72:BZ80)</f>
        <v>0</v>
      </c>
      <c r="BV82" s="1175"/>
      <c r="BW82" s="1175"/>
      <c r="BX82" s="1175"/>
      <c r="BY82" s="1175"/>
      <c r="BZ82" s="1176"/>
      <c r="CA82" s="161"/>
      <c r="CC82" s="6"/>
      <c r="CD82" s="6"/>
      <c r="CE82" s="6"/>
      <c r="CF82" s="6"/>
      <c r="CK82" s="223"/>
      <c r="CL82" s="188"/>
      <c r="CM82" s="188"/>
      <c r="CN82" s="188"/>
      <c r="CO82" s="188"/>
      <c r="CP82" s="188"/>
      <c r="CQ82" s="287"/>
      <c r="CR82" s="287"/>
      <c r="CS82" s="287"/>
      <c r="CT82" s="287"/>
      <c r="CU82" s="183"/>
      <c r="CV82" s="183"/>
      <c r="CW82" s="183"/>
      <c r="CX82" s="183"/>
      <c r="CY82" s="183"/>
      <c r="CZ82" s="183"/>
      <c r="DA82" s="183"/>
      <c r="DB82" s="183"/>
      <c r="DC82" s="421"/>
      <c r="DD82" s="421"/>
      <c r="DE82" s="421"/>
      <c r="DF82" s="421"/>
      <c r="DG82" s="421"/>
      <c r="DH82" s="421"/>
      <c r="DI82" s="421"/>
      <c r="DJ82" s="421"/>
      <c r="DK82" s="421"/>
      <c r="DL82" s="421"/>
      <c r="DM82" s="421"/>
      <c r="DN82" s="421"/>
      <c r="DO82" s="421"/>
      <c r="DP82" s="287"/>
      <c r="DQ82" s="287"/>
      <c r="DR82" s="288"/>
      <c r="DS82" s="288"/>
      <c r="DT82" s="288"/>
      <c r="DU82" s="288"/>
      <c r="DV82" s="288"/>
      <c r="DW82" s="288"/>
      <c r="DX82" s="288"/>
      <c r="DY82" s="288"/>
      <c r="DZ82" s="288"/>
      <c r="EA82" s="288"/>
      <c r="EB82" s="288"/>
      <c r="EC82" s="288"/>
      <c r="ED82" s="184"/>
      <c r="EE82" s="184"/>
      <c r="EF82" s="187"/>
      <c r="EG82" s="187"/>
      <c r="EH82" s="187"/>
      <c r="EI82" s="187"/>
      <c r="EJ82" s="187"/>
      <c r="EK82" s="166"/>
      <c r="EL82" s="166"/>
      <c r="EM82" s="166"/>
      <c r="EN82" s="166"/>
      <c r="EO82" s="166"/>
      <c r="EP82" s="166"/>
      <c r="EQ82" s="166"/>
      <c r="ER82" s="166"/>
      <c r="ES82" s="166"/>
      <c r="ET82" s="166"/>
      <c r="EU82" s="166"/>
      <c r="EV82" s="166"/>
      <c r="EW82" s="166"/>
      <c r="EX82" s="166"/>
      <c r="EY82" s="166"/>
      <c r="EZ82" s="166"/>
      <c r="FA82" s="166"/>
      <c r="FB82" s="166"/>
      <c r="FC82" s="166"/>
      <c r="FD82" s="166"/>
      <c r="FE82" s="166"/>
      <c r="FF82" s="166"/>
      <c r="FG82" s="166"/>
      <c r="FH82" s="166"/>
      <c r="FI82" s="166"/>
      <c r="FJ82" s="167"/>
      <c r="FK82" s="167"/>
      <c r="FL82" s="167"/>
      <c r="FM82" s="167"/>
      <c r="FN82" s="167"/>
      <c r="FO82" s="167"/>
      <c r="FP82" s="167"/>
      <c r="FQ82" s="167"/>
      <c r="FR82" s="167"/>
      <c r="FS82" s="167"/>
      <c r="FT82" s="167"/>
      <c r="FU82" s="167"/>
      <c r="FV82" s="167"/>
    </row>
    <row r="83" spans="2:179" ht="17.25" customHeight="1">
      <c r="B83" s="6"/>
      <c r="C83" s="6"/>
      <c r="D83" s="6"/>
      <c r="E83" s="6"/>
      <c r="F83" s="6"/>
      <c r="G83" s="6"/>
      <c r="H83" s="6"/>
      <c r="I83" s="6"/>
      <c r="J83" s="6"/>
      <c r="K83" s="6"/>
      <c r="L83" s="6"/>
      <c r="M83" s="6"/>
      <c r="N83" s="776"/>
      <c r="O83" s="776"/>
      <c r="P83" s="618"/>
      <c r="Q83" s="619"/>
      <c r="R83" s="619"/>
      <c r="S83" s="619"/>
      <c r="T83" s="619"/>
      <c r="U83" s="619"/>
      <c r="V83" s="619"/>
      <c r="W83" s="619"/>
      <c r="X83" s="619"/>
      <c r="Y83" s="619"/>
      <c r="Z83" s="619"/>
      <c r="AA83" s="619"/>
      <c r="AB83" s="619"/>
      <c r="AC83" s="619"/>
      <c r="AD83" s="619"/>
      <c r="AE83" s="619"/>
      <c r="AF83" s="619"/>
      <c r="AG83" s="619"/>
      <c r="AH83" s="619"/>
      <c r="AI83" s="619"/>
      <c r="AJ83" s="619"/>
      <c r="AK83" s="619"/>
      <c r="AL83" s="625"/>
      <c r="AM83" s="625"/>
      <c r="AN83" s="626"/>
      <c r="AS83" s="6"/>
      <c r="AT83" s="225" t="s">
        <v>112</v>
      </c>
      <c r="AU83" s="6"/>
      <c r="AV83" s="6"/>
      <c r="AW83" s="6"/>
      <c r="AX83" s="6"/>
      <c r="AY83" s="6"/>
      <c r="AZ83" s="6"/>
      <c r="BB83" s="6"/>
      <c r="BC83" s="6"/>
      <c r="BD83" s="6"/>
      <c r="BE83" s="6"/>
      <c r="BF83" s="6"/>
      <c r="BG83" s="6"/>
      <c r="BH83" s="6"/>
      <c r="BI83" s="6"/>
      <c r="BJ83" s="6"/>
      <c r="BK83" s="6"/>
      <c r="BL83" s="6"/>
      <c r="BM83" s="6"/>
      <c r="BN83" s="6"/>
      <c r="BO83" s="6"/>
      <c r="BP83" s="6"/>
      <c r="BQ83" s="6"/>
      <c r="BR83" s="6"/>
      <c r="BS83" s="6"/>
      <c r="BT83" s="6"/>
      <c r="BU83" s="6"/>
      <c r="BV83" s="6"/>
      <c r="BW83" s="6"/>
      <c r="BX83" s="6"/>
      <c r="BY83" s="6"/>
      <c r="BZ83" s="6"/>
      <c r="CA83" s="6"/>
      <c r="CB83" s="6"/>
      <c r="CC83" s="6"/>
      <c r="CU83" s="183"/>
      <c r="CV83" s="183"/>
      <c r="CW83" s="183"/>
      <c r="CX83" s="183"/>
      <c r="CY83" s="183"/>
      <c r="CZ83" s="183"/>
      <c r="DA83" s="183"/>
      <c r="DB83" s="183"/>
      <c r="DC83" s="421"/>
      <c r="DD83" s="421"/>
      <c r="DE83" s="421"/>
      <c r="DF83" s="421"/>
      <c r="DG83" s="421"/>
      <c r="DH83" s="421"/>
      <c r="DI83" s="421"/>
      <c r="DJ83" s="421"/>
      <c r="DK83" s="421"/>
      <c r="DL83" s="421"/>
      <c r="DM83" s="421"/>
      <c r="DN83" s="421"/>
      <c r="DO83" s="421"/>
      <c r="DP83" s="287"/>
      <c r="DQ83" s="287"/>
      <c r="DR83" s="287"/>
      <c r="DS83" s="287"/>
      <c r="DT83" s="287"/>
      <c r="DU83" s="287"/>
      <c r="DV83" s="287"/>
      <c r="DW83" s="287"/>
      <c r="DX83" s="287"/>
      <c r="DY83" s="287"/>
      <c r="DZ83" s="287"/>
      <c r="EA83" s="287"/>
      <c r="EB83" s="287"/>
      <c r="EC83" s="287"/>
      <c r="ED83" s="189"/>
      <c r="EE83" s="189"/>
      <c r="EF83" s="189"/>
      <c r="EG83" s="189"/>
      <c r="EH83" s="189"/>
      <c r="EI83" s="189"/>
      <c r="EJ83" s="189"/>
      <c r="EK83" s="189"/>
      <c r="EL83" s="189"/>
      <c r="EM83" s="189"/>
      <c r="EN83" s="189"/>
      <c r="EO83" s="189"/>
      <c r="EP83" s="189"/>
      <c r="EQ83" s="189"/>
      <c r="ER83" s="189"/>
      <c r="ES83" s="189"/>
      <c r="ET83" s="189"/>
      <c r="EU83" s="189"/>
      <c r="EV83" s="189"/>
      <c r="EW83" s="189"/>
    </row>
    <row r="84" spans="2:179" ht="13.5" thickBot="1">
      <c r="AK84" s="6"/>
      <c r="CU84" s="183"/>
      <c r="CV84" s="183"/>
      <c r="CW84" s="183"/>
      <c r="CX84" s="183"/>
      <c r="CY84" s="183"/>
      <c r="CZ84" s="183"/>
      <c r="DA84" s="183"/>
      <c r="DB84" s="183"/>
      <c r="DC84" s="421"/>
      <c r="DD84" s="421"/>
      <c r="DE84" s="421"/>
      <c r="DF84" s="421"/>
      <c r="DG84" s="421"/>
      <c r="DH84" s="421"/>
      <c r="DI84" s="421"/>
      <c r="DJ84" s="421"/>
      <c r="DK84" s="421"/>
      <c r="DL84" s="421"/>
      <c r="DM84" s="421"/>
      <c r="DN84" s="421"/>
      <c r="DO84" s="421"/>
      <c r="DP84" s="287"/>
      <c r="DQ84" s="287"/>
      <c r="DR84" s="287"/>
      <c r="DS84" s="287"/>
      <c r="DT84" s="287"/>
      <c r="DU84" s="287"/>
      <c r="DV84" s="287"/>
      <c r="DW84" s="287"/>
      <c r="DX84" s="287"/>
      <c r="DY84" s="287"/>
      <c r="DZ84" s="287"/>
      <c r="EA84" s="287"/>
      <c r="EB84" s="287"/>
      <c r="EC84" s="287"/>
      <c r="ED84" s="189"/>
      <c r="EE84" s="189"/>
      <c r="EF84" s="189"/>
      <c r="EG84" s="189"/>
      <c r="EH84" s="189"/>
      <c r="EI84" s="189"/>
      <c r="EJ84" s="189"/>
      <c r="EK84" s="189"/>
      <c r="EL84" s="189"/>
      <c r="EM84" s="189"/>
      <c r="EN84" s="189"/>
      <c r="EO84" s="189"/>
      <c r="EP84" s="189"/>
      <c r="EQ84" s="189"/>
      <c r="ER84" s="189"/>
      <c r="ES84" s="189"/>
      <c r="ET84" s="189"/>
      <c r="EU84" s="189"/>
      <c r="EV84" s="189"/>
      <c r="EW84" s="189"/>
    </row>
    <row r="85" spans="2:179" ht="21" thickTop="1">
      <c r="C85" s="763" t="s">
        <v>22</v>
      </c>
      <c r="D85" s="764"/>
      <c r="E85" s="764"/>
      <c r="F85" s="764"/>
      <c r="G85" s="764"/>
      <c r="H85" s="765"/>
      <c r="I85" s="1129" t="s">
        <v>26</v>
      </c>
      <c r="J85" s="1130"/>
      <c r="K85" s="1130"/>
      <c r="L85" s="1130"/>
      <c r="M85" s="1130"/>
      <c r="N85" s="1130"/>
      <c r="O85" s="1130"/>
      <c r="P85" s="1131"/>
      <c r="Q85" s="36"/>
      <c r="R85" s="6"/>
      <c r="S85" s="1094" t="s">
        <v>21</v>
      </c>
      <c r="T85" s="1095"/>
      <c r="U85" s="1095"/>
      <c r="V85" s="1095"/>
      <c r="W85" s="1095"/>
      <c r="X85" s="1095"/>
      <c r="Y85" s="1095"/>
      <c r="Z85" s="1095"/>
      <c r="AA85" s="1095"/>
      <c r="AB85" s="1095"/>
      <c r="AC85" s="1095"/>
      <c r="AD85" s="1095"/>
      <c r="AE85" s="1095"/>
      <c r="AF85" s="1095"/>
      <c r="AG85" s="1095"/>
      <c r="AH85" s="1095"/>
      <c r="AI85" s="1095"/>
      <c r="AJ85" s="1096"/>
      <c r="AK85" s="37"/>
      <c r="AL85" s="717" t="s">
        <v>20</v>
      </c>
      <c r="AM85" s="718"/>
      <c r="AN85" s="718"/>
      <c r="AO85" s="718"/>
      <c r="AP85" s="718"/>
      <c r="AQ85" s="718"/>
      <c r="AR85" s="718"/>
      <c r="AS85" s="718"/>
      <c r="AT85" s="718"/>
      <c r="AU85" s="718"/>
      <c r="AV85" s="718"/>
      <c r="AW85" s="718"/>
      <c r="AX85" s="718"/>
      <c r="AY85" s="718"/>
      <c r="AZ85" s="719"/>
      <c r="BA85" s="38"/>
      <c r="BB85" s="753" t="s">
        <v>3</v>
      </c>
      <c r="BC85" s="754"/>
      <c r="BD85" s="754"/>
      <c r="BE85" s="754"/>
      <c r="BF85" s="754"/>
      <c r="BG85" s="754"/>
      <c r="BH85" s="754"/>
      <c r="BI85" s="754"/>
      <c r="BJ85" s="754"/>
      <c r="BK85" s="754"/>
      <c r="BL85" s="754"/>
      <c r="BM85" s="754"/>
      <c r="BN85" s="754"/>
      <c r="BO85" s="754"/>
      <c r="BP85" s="754"/>
      <c r="BQ85" s="754"/>
      <c r="BR85" s="754"/>
      <c r="BS85" s="754"/>
      <c r="BT85" s="754"/>
      <c r="BU85" s="754"/>
      <c r="BV85" s="754"/>
      <c r="BW85" s="754"/>
      <c r="BX85" s="754"/>
      <c r="BY85" s="754"/>
      <c r="BZ85" s="754"/>
      <c r="CA85" s="754"/>
      <c r="CB85" s="754"/>
      <c r="CC85" s="755"/>
      <c r="CU85" s="183"/>
      <c r="CV85" s="183"/>
      <c r="CW85" s="183"/>
      <c r="CX85" s="183"/>
      <c r="CY85" s="183"/>
      <c r="CZ85" s="183"/>
      <c r="DA85" s="183"/>
      <c r="DB85" s="183"/>
      <c r="DC85" s="421"/>
      <c r="DD85" s="421"/>
      <c r="DE85" s="421"/>
      <c r="DF85" s="421"/>
      <c r="DG85" s="421"/>
      <c r="DH85" s="421"/>
      <c r="DI85" s="421"/>
      <c r="DJ85" s="421"/>
      <c r="DK85" s="421"/>
      <c r="DL85" s="421"/>
      <c r="DM85" s="421"/>
      <c r="DN85" s="421"/>
      <c r="DO85" s="421"/>
      <c r="DP85" s="287"/>
      <c r="DQ85" s="287"/>
      <c r="DR85" s="287"/>
      <c r="DS85" s="287"/>
      <c r="DT85" s="287"/>
      <c r="DU85" s="287"/>
      <c r="DV85" s="287"/>
      <c r="DW85" s="287"/>
      <c r="DX85" s="287"/>
      <c r="DY85" s="287"/>
      <c r="DZ85" s="287"/>
      <c r="EA85" s="287"/>
      <c r="EB85" s="287"/>
      <c r="EC85" s="287"/>
      <c r="ED85" s="189"/>
      <c r="EE85" s="189"/>
      <c r="EF85" s="189"/>
      <c r="EG85" s="189"/>
      <c r="EH85" s="189"/>
      <c r="EI85" s="189"/>
      <c r="EJ85" s="189"/>
      <c r="EK85" s="189"/>
      <c r="EL85" s="189"/>
      <c r="EM85" s="189"/>
      <c r="EN85" s="189"/>
      <c r="EO85" s="189"/>
      <c r="EP85" s="189"/>
      <c r="EQ85" s="189"/>
      <c r="ER85" s="189"/>
      <c r="ES85" s="189"/>
      <c r="ET85" s="189"/>
      <c r="EU85" s="189"/>
      <c r="EV85" s="189"/>
      <c r="EW85" s="189"/>
    </row>
    <row r="86" spans="2:179" ht="20.25">
      <c r="C86" s="1023" t="s">
        <v>4</v>
      </c>
      <c r="D86" s="1024"/>
      <c r="E86" s="1024"/>
      <c r="F86" s="1024"/>
      <c r="G86" s="1024"/>
      <c r="H86" s="1025"/>
      <c r="I86" s="1132"/>
      <c r="J86" s="1133"/>
      <c r="K86" s="1133"/>
      <c r="L86" s="1133"/>
      <c r="M86" s="1133"/>
      <c r="N86" s="1133"/>
      <c r="O86" s="1133"/>
      <c r="P86" s="1134"/>
      <c r="Q86" s="39"/>
      <c r="R86" s="6"/>
      <c r="S86" s="732" t="s">
        <v>5</v>
      </c>
      <c r="T86" s="733"/>
      <c r="U86" s="733"/>
      <c r="V86" s="733"/>
      <c r="W86" s="733"/>
      <c r="X86" s="733"/>
      <c r="Y86" s="733"/>
      <c r="Z86" s="733"/>
      <c r="AA86" s="733"/>
      <c r="AB86" s="733"/>
      <c r="AC86" s="733"/>
      <c r="AD86" s="733"/>
      <c r="AE86" s="733"/>
      <c r="AF86" s="733"/>
      <c r="AG86" s="733"/>
      <c r="AH86" s="733"/>
      <c r="AI86" s="733"/>
      <c r="AJ86" s="734"/>
      <c r="AK86" s="37"/>
      <c r="AL86" s="735" t="s">
        <v>5</v>
      </c>
      <c r="AM86" s="736"/>
      <c r="AN86" s="736"/>
      <c r="AO86" s="736"/>
      <c r="AP86" s="736"/>
      <c r="AQ86" s="736"/>
      <c r="AR86" s="736"/>
      <c r="AS86" s="736"/>
      <c r="AT86" s="736"/>
      <c r="AU86" s="736"/>
      <c r="AV86" s="736"/>
      <c r="AW86" s="736"/>
      <c r="AX86" s="736"/>
      <c r="AY86" s="736"/>
      <c r="AZ86" s="737"/>
      <c r="BA86" s="38"/>
      <c r="BB86" s="716" t="s">
        <v>5</v>
      </c>
      <c r="BC86" s="695"/>
      <c r="BD86" s="695"/>
      <c r="BE86" s="695"/>
      <c r="BF86" s="695"/>
      <c r="BG86" s="695"/>
      <c r="BH86" s="695"/>
      <c r="BI86" s="695"/>
      <c r="BJ86" s="695"/>
      <c r="BK86" s="407"/>
      <c r="BL86" s="407"/>
      <c r="BM86" s="407"/>
      <c r="BN86" s="407"/>
      <c r="BO86" s="407"/>
      <c r="BP86" s="407"/>
      <c r="BQ86" s="407"/>
      <c r="BR86" s="407"/>
      <c r="BS86" s="695" t="s">
        <v>6</v>
      </c>
      <c r="BT86" s="695"/>
      <c r="BU86" s="695"/>
      <c r="BV86" s="695"/>
      <c r="BW86" s="695"/>
      <c r="BX86" s="695"/>
      <c r="BY86" s="695"/>
      <c r="BZ86" s="695"/>
      <c r="CA86" s="695"/>
      <c r="CB86" s="695"/>
      <c r="CC86" s="696"/>
      <c r="CU86" s="183"/>
      <c r="CV86" s="183"/>
      <c r="CW86" s="183"/>
      <c r="CX86" s="183"/>
      <c r="CY86" s="183"/>
      <c r="CZ86" s="183"/>
      <c r="DA86" s="183"/>
      <c r="DB86" s="183"/>
      <c r="DC86" s="421"/>
      <c r="DD86" s="421"/>
      <c r="DE86" s="421"/>
      <c r="DF86" s="421"/>
      <c r="DG86" s="421"/>
      <c r="DH86" s="421"/>
      <c r="DI86" s="421"/>
      <c r="DJ86" s="421"/>
      <c r="DK86" s="421"/>
      <c r="DL86" s="421"/>
      <c r="DM86" s="421"/>
      <c r="DN86" s="421"/>
      <c r="DO86" s="421"/>
      <c r="DP86" s="287"/>
      <c r="DQ86" s="287"/>
      <c r="DR86" s="287"/>
      <c r="DS86" s="287"/>
      <c r="DT86" s="287"/>
      <c r="DU86" s="287"/>
      <c r="DV86" s="287"/>
      <c r="DW86" s="287"/>
      <c r="DX86" s="287"/>
      <c r="DY86" s="287"/>
      <c r="DZ86" s="287"/>
      <c r="EA86" s="287"/>
      <c r="EB86" s="287"/>
      <c r="EC86" s="287"/>
      <c r="ED86" s="189"/>
      <c r="EE86" s="189"/>
      <c r="EF86" s="189"/>
      <c r="EG86" s="189"/>
      <c r="EH86" s="189"/>
      <c r="EI86" s="189"/>
      <c r="EJ86" s="189"/>
      <c r="EK86" s="189"/>
      <c r="EL86" s="189"/>
      <c r="EM86" s="189"/>
      <c r="EN86" s="189"/>
      <c r="EO86" s="189"/>
      <c r="EP86" s="189"/>
      <c r="EQ86" s="189"/>
      <c r="ER86" s="189"/>
      <c r="ES86" s="189"/>
      <c r="ET86" s="189"/>
      <c r="EU86" s="189"/>
      <c r="EV86" s="189"/>
      <c r="EW86" s="189"/>
    </row>
    <row r="87" spans="2:179" ht="20.25">
      <c r="C87" s="40"/>
      <c r="D87" s="1177">
        <f>'עמוד 1'!D87</f>
        <v>0.17</v>
      </c>
      <c r="E87" s="1177"/>
      <c r="F87" s="1177"/>
      <c r="G87" s="1177"/>
      <c r="H87" s="41"/>
      <c r="I87" s="1135"/>
      <c r="J87" s="1136"/>
      <c r="K87" s="1136"/>
      <c r="L87" s="1136"/>
      <c r="M87" s="1136"/>
      <c r="N87" s="1136"/>
      <c r="O87" s="1136"/>
      <c r="P87" s="1137"/>
      <c r="Q87" s="42"/>
      <c r="R87" s="6"/>
      <c r="S87" s="1138" t="s">
        <v>7</v>
      </c>
      <c r="T87" s="460"/>
      <c r="U87" s="460"/>
      <c r="V87" s="460"/>
      <c r="W87" s="460"/>
      <c r="X87" s="460"/>
      <c r="Y87" s="460"/>
      <c r="Z87" s="460"/>
      <c r="AA87" s="1139"/>
      <c r="AB87" s="460" t="s">
        <v>8</v>
      </c>
      <c r="AC87" s="460"/>
      <c r="AD87" s="460"/>
      <c r="AE87" s="460"/>
      <c r="AF87" s="460"/>
      <c r="AG87" s="460"/>
      <c r="AH87" s="460"/>
      <c r="AI87" s="460"/>
      <c r="AJ87" s="461"/>
      <c r="AK87" s="43"/>
      <c r="AL87" s="1114" t="s">
        <v>7</v>
      </c>
      <c r="AM87" s="1092"/>
      <c r="AN87" s="1092"/>
      <c r="AO87" s="1092"/>
      <c r="AP87" s="1092"/>
      <c r="AQ87" s="1092"/>
      <c r="AR87" s="1115"/>
      <c r="AS87" s="1092" t="s">
        <v>8</v>
      </c>
      <c r="AT87" s="1092"/>
      <c r="AU87" s="1092"/>
      <c r="AV87" s="1092"/>
      <c r="AW87" s="1092"/>
      <c r="AX87" s="1092"/>
      <c r="AY87" s="1092"/>
      <c r="AZ87" s="1093"/>
      <c r="BA87" s="44"/>
      <c r="BB87" s="738" t="s">
        <v>7</v>
      </c>
      <c r="BC87" s="739"/>
      <c r="BD87" s="739"/>
      <c r="BE87" s="739"/>
      <c r="BF87" s="739"/>
      <c r="BG87" s="739"/>
      <c r="BH87" s="740"/>
      <c r="BI87" s="408" t="s">
        <v>8</v>
      </c>
      <c r="BJ87" s="408"/>
      <c r="BK87" s="408"/>
      <c r="BL87" s="408"/>
      <c r="BM87" s="408"/>
      <c r="BN87" s="243"/>
      <c r="BO87" s="541" t="s">
        <v>7</v>
      </c>
      <c r="BP87" s="541"/>
      <c r="BQ87" s="541"/>
      <c r="BR87" s="541"/>
      <c r="BS87" s="541"/>
      <c r="BT87" s="541"/>
      <c r="BU87" s="542"/>
      <c r="BV87" s="541" t="s">
        <v>8</v>
      </c>
      <c r="BW87" s="541"/>
      <c r="BX87" s="541"/>
      <c r="BY87" s="541"/>
      <c r="BZ87" s="541"/>
      <c r="CA87" s="541"/>
      <c r="CB87" s="541"/>
      <c r="CC87" s="758"/>
      <c r="CU87" s="183"/>
      <c r="CV87" s="183"/>
      <c r="CW87" s="183"/>
      <c r="CX87" s="183"/>
      <c r="CY87" s="183"/>
      <c r="CZ87" s="183"/>
      <c r="DA87" s="183"/>
      <c r="DB87" s="183"/>
      <c r="DC87" s="421"/>
      <c r="DD87" s="421"/>
      <c r="DE87" s="421"/>
      <c r="DF87" s="421"/>
      <c r="DG87" s="421"/>
      <c r="DH87" s="421"/>
      <c r="DI87" s="421"/>
      <c r="DJ87" s="421"/>
      <c r="DK87" s="421"/>
      <c r="DL87" s="421"/>
      <c r="DM87" s="421"/>
      <c r="DN87" s="421"/>
      <c r="DO87" s="421"/>
      <c r="DP87" s="287"/>
      <c r="DQ87" s="287"/>
      <c r="DR87" s="287"/>
      <c r="DS87" s="287"/>
      <c r="DT87" s="287"/>
      <c r="DU87" s="287"/>
      <c r="DV87" s="287"/>
      <c r="DW87" s="287"/>
      <c r="DX87" s="287"/>
      <c r="DY87" s="287"/>
      <c r="DZ87" s="287"/>
      <c r="EA87" s="287"/>
      <c r="EB87" s="287"/>
      <c r="EC87" s="287"/>
      <c r="ED87" s="189"/>
      <c r="EE87" s="189"/>
      <c r="EF87" s="189"/>
      <c r="EG87" s="189"/>
      <c r="EH87" s="189"/>
      <c r="EI87" s="189"/>
      <c r="EJ87" s="189"/>
      <c r="EK87" s="189"/>
      <c r="EL87" s="189"/>
      <c r="EM87" s="189"/>
      <c r="EN87" s="189"/>
      <c r="EO87" s="189"/>
      <c r="EP87" s="189"/>
      <c r="EQ87" s="189"/>
      <c r="ER87" s="189"/>
      <c r="ES87" s="189"/>
      <c r="ET87" s="189"/>
      <c r="EU87" s="189"/>
      <c r="EV87" s="189"/>
      <c r="EW87" s="189"/>
    </row>
    <row r="88" spans="2:179" s="118" customFormat="1" ht="18.75" customHeight="1" thickBot="1">
      <c r="B88" s="121"/>
      <c r="C88" s="122"/>
      <c r="D88" s="123"/>
      <c r="E88" s="123"/>
      <c r="F88" s="123"/>
      <c r="G88" s="123"/>
      <c r="H88" s="124"/>
      <c r="I88" s="785" t="s">
        <v>108</v>
      </c>
      <c r="J88" s="785"/>
      <c r="K88" s="785"/>
      <c r="L88" s="785"/>
      <c r="M88" s="785"/>
      <c r="N88" s="785"/>
      <c r="O88" s="785"/>
      <c r="P88" s="786"/>
      <c r="Q88" s="126"/>
      <c r="R88" s="218"/>
      <c r="S88" s="769">
        <f>AL88+BB88</f>
        <v>0</v>
      </c>
      <c r="T88" s="769"/>
      <c r="U88" s="769"/>
      <c r="V88" s="769"/>
      <c r="W88" s="769"/>
      <c r="X88" s="769"/>
      <c r="Y88" s="769"/>
      <c r="Z88" s="769"/>
      <c r="AA88" s="770"/>
      <c r="AB88" s="769" t="str">
        <f>IF(BI88+AS88&lt;&gt;0,BI88+AS88,"")</f>
        <v/>
      </c>
      <c r="AC88" s="769"/>
      <c r="AD88" s="769"/>
      <c r="AE88" s="769"/>
      <c r="AF88" s="769"/>
      <c r="AG88" s="769"/>
      <c r="AH88" s="769"/>
      <c r="AI88" s="769"/>
      <c r="AJ88" s="770"/>
      <c r="AK88" s="125"/>
      <c r="AL88" s="1086">
        <f>+AX82</f>
        <v>0</v>
      </c>
      <c r="AM88" s="1087"/>
      <c r="AN88" s="1087"/>
      <c r="AO88" s="1087"/>
      <c r="AP88" s="1087"/>
      <c r="AQ88" s="1087"/>
      <c r="AR88" s="1088"/>
      <c r="AS88" s="707"/>
      <c r="AT88" s="707"/>
      <c r="AU88" s="707"/>
      <c r="AV88" s="707"/>
      <c r="AW88" s="707"/>
      <c r="AX88" s="707"/>
      <c r="AY88" s="707"/>
      <c r="AZ88" s="708"/>
      <c r="BA88" s="119"/>
      <c r="BB88" s="1178">
        <f>AQ82</f>
        <v>0</v>
      </c>
      <c r="BC88" s="1179"/>
      <c r="BD88" s="1179"/>
      <c r="BE88" s="1179"/>
      <c r="BF88" s="1179"/>
      <c r="BG88" s="1179"/>
      <c r="BH88" s="1180"/>
      <c r="BI88" s="620"/>
      <c r="BJ88" s="1181"/>
      <c r="BK88" s="1181"/>
      <c r="BL88" s="1181"/>
      <c r="BM88" s="1181"/>
      <c r="BN88" s="1182"/>
      <c r="BO88" s="527">
        <f>BB88*(1+$D$87)</f>
        <v>0</v>
      </c>
      <c r="BP88" s="528"/>
      <c r="BQ88" s="528"/>
      <c r="BR88" s="528"/>
      <c r="BS88" s="528"/>
      <c r="BT88" s="528"/>
      <c r="BU88" s="529"/>
      <c r="BV88" s="771" t="str">
        <f>IF(BI88*(1+$D$146)&gt;0,BI88*(1+$D$146),"")</f>
        <v/>
      </c>
      <c r="BW88" s="771"/>
      <c r="BX88" s="771"/>
      <c r="BY88" s="771"/>
      <c r="BZ88" s="771"/>
      <c r="CA88" s="771"/>
      <c r="CB88" s="771"/>
      <c r="CC88" s="772"/>
      <c r="CU88" s="183"/>
      <c r="CV88" s="183"/>
      <c r="CW88" s="183"/>
      <c r="CX88" s="183"/>
      <c r="CY88" s="183"/>
      <c r="CZ88" s="183"/>
      <c r="DA88" s="183"/>
      <c r="DB88" s="183"/>
      <c r="DC88" s="421"/>
      <c r="DD88" s="421"/>
      <c r="DE88" s="421"/>
      <c r="DF88" s="421"/>
      <c r="DG88" s="421"/>
      <c r="DH88" s="421"/>
      <c r="DI88" s="421"/>
      <c r="DJ88" s="421"/>
      <c r="DK88" s="421"/>
      <c r="DL88" s="421"/>
      <c r="DM88" s="421"/>
      <c r="DN88" s="421"/>
      <c r="DO88" s="421"/>
      <c r="DP88" s="287"/>
      <c r="DQ88" s="287"/>
      <c r="DR88" s="287"/>
      <c r="DS88" s="287"/>
      <c r="DT88" s="287"/>
      <c r="DU88" s="287"/>
      <c r="DV88" s="287"/>
      <c r="DW88" s="287"/>
      <c r="DX88" s="287"/>
      <c r="DY88" s="287"/>
      <c r="DZ88" s="287"/>
      <c r="EA88" s="287"/>
      <c r="EB88" s="287"/>
      <c r="EC88" s="287"/>
      <c r="ED88" s="189"/>
      <c r="EE88" s="189"/>
      <c r="EF88" s="189"/>
      <c r="EG88" s="189"/>
      <c r="EH88" s="189"/>
      <c r="EI88" s="189"/>
      <c r="EJ88" s="189"/>
      <c r="EK88" s="189"/>
      <c r="EL88" s="189"/>
      <c r="EM88" s="189"/>
      <c r="EN88" s="189"/>
      <c r="EO88" s="189"/>
      <c r="EP88" s="189"/>
      <c r="EQ88" s="189"/>
      <c r="ER88" s="189"/>
      <c r="ES88" s="189"/>
      <c r="ET88" s="189"/>
      <c r="EU88" s="189"/>
      <c r="EV88" s="189"/>
      <c r="EW88" s="189"/>
    </row>
    <row r="89" spans="2:179" s="118" customFormat="1" ht="18.75" customHeight="1" thickTop="1" thickBot="1">
      <c r="B89" s="121"/>
      <c r="C89" s="778" t="s">
        <v>117</v>
      </c>
      <c r="D89" s="779"/>
      <c r="E89" s="779"/>
      <c r="F89" s="779"/>
      <c r="G89" s="779"/>
      <c r="H89" s="780"/>
      <c r="I89" s="760" t="s">
        <v>105</v>
      </c>
      <c r="J89" s="761"/>
      <c r="K89" s="761"/>
      <c r="L89" s="761"/>
      <c r="M89" s="761"/>
      <c r="N89" s="761"/>
      <c r="O89" s="761"/>
      <c r="P89" s="762"/>
      <c r="Q89" s="126"/>
      <c r="S89" s="1041" t="str">
        <f>IF(BB89="",IF(AL89="","",AL89),BB89+AL89)</f>
        <v/>
      </c>
      <c r="T89" s="989"/>
      <c r="U89" s="989"/>
      <c r="V89" s="989"/>
      <c r="W89" s="989"/>
      <c r="X89" s="989"/>
      <c r="Y89" s="989"/>
      <c r="Z89" s="989"/>
      <c r="AA89" s="990"/>
      <c r="AB89" s="989" t="str">
        <f>IF(BI89+AS89&lt;&gt;0,BI89+AS89,"")</f>
        <v/>
      </c>
      <c r="AC89" s="989"/>
      <c r="AD89" s="989"/>
      <c r="AE89" s="989"/>
      <c r="AF89" s="989"/>
      <c r="AG89" s="989"/>
      <c r="AH89" s="989"/>
      <c r="AI89" s="989"/>
      <c r="AJ89" s="990"/>
      <c r="AK89" s="125"/>
      <c r="AL89" s="744"/>
      <c r="AM89" s="745"/>
      <c r="AN89" s="745"/>
      <c r="AO89" s="745"/>
      <c r="AP89" s="745"/>
      <c r="AQ89" s="745"/>
      <c r="AR89" s="746"/>
      <c r="AS89" s="705"/>
      <c r="AT89" s="705"/>
      <c r="AU89" s="705"/>
      <c r="AV89" s="705"/>
      <c r="AW89" s="705"/>
      <c r="AX89" s="705"/>
      <c r="AY89" s="705"/>
      <c r="AZ89" s="706"/>
      <c r="BA89" s="120"/>
      <c r="BB89" s="546"/>
      <c r="BC89" s="547"/>
      <c r="BD89" s="547"/>
      <c r="BE89" s="547"/>
      <c r="BF89" s="547"/>
      <c r="BG89" s="547"/>
      <c r="BH89" s="548"/>
      <c r="BI89" s="549"/>
      <c r="BJ89" s="550"/>
      <c r="BK89" s="550"/>
      <c r="BL89" s="550"/>
      <c r="BM89" s="550"/>
      <c r="BN89" s="551"/>
      <c r="BO89" s="527" t="str">
        <f>IF(BB89="","",BB89*(1+$D$87))</f>
        <v/>
      </c>
      <c r="BP89" s="528"/>
      <c r="BQ89" s="528"/>
      <c r="BR89" s="528"/>
      <c r="BS89" s="528"/>
      <c r="BT89" s="528"/>
      <c r="BU89" s="529"/>
      <c r="BV89" s="774" t="str">
        <f>IF(BI89*(1+$D$146)&gt;0,BI89*(1+$D$146),"")</f>
        <v/>
      </c>
      <c r="BW89" s="774"/>
      <c r="BX89" s="774"/>
      <c r="BY89" s="774"/>
      <c r="BZ89" s="774"/>
      <c r="CA89" s="774"/>
      <c r="CB89" s="774"/>
      <c r="CC89" s="775"/>
      <c r="CU89" s="183"/>
      <c r="CV89" s="183"/>
      <c r="CW89" s="183"/>
      <c r="CX89" s="183"/>
      <c r="CY89" s="183"/>
      <c r="CZ89" s="183"/>
      <c r="DA89" s="183"/>
      <c r="DB89" s="183"/>
      <c r="DC89" s="421"/>
      <c r="DD89" s="421"/>
      <c r="DE89" s="421"/>
      <c r="DF89" s="421"/>
      <c r="DG89" s="421"/>
      <c r="DH89" s="421"/>
      <c r="DI89" s="421"/>
      <c r="DJ89" s="421"/>
      <c r="DK89" s="421"/>
      <c r="DL89" s="421"/>
      <c r="DM89" s="421"/>
      <c r="DN89" s="421"/>
      <c r="DO89" s="421"/>
      <c r="DP89" s="287"/>
      <c r="DQ89" s="287"/>
      <c r="DR89" s="287"/>
      <c r="DS89" s="287"/>
      <c r="DT89" s="287"/>
      <c r="DU89" s="287"/>
      <c r="DV89" s="287"/>
      <c r="DW89" s="287"/>
      <c r="DX89" s="287"/>
      <c r="DY89" s="287"/>
      <c r="DZ89" s="287"/>
      <c r="EA89" s="287"/>
      <c r="EB89" s="287"/>
      <c r="EC89" s="287"/>
      <c r="ED89" s="189"/>
      <c r="EE89" s="189"/>
      <c r="EF89" s="189"/>
      <c r="EG89" s="189"/>
      <c r="EH89" s="189"/>
      <c r="EI89" s="189"/>
      <c r="EJ89" s="189"/>
      <c r="EK89" s="189"/>
      <c r="EL89" s="189"/>
      <c r="EM89" s="189"/>
      <c r="EN89" s="189"/>
      <c r="EO89" s="189"/>
      <c r="EP89" s="189"/>
      <c r="EQ89" s="189"/>
      <c r="ER89" s="189"/>
      <c r="ES89" s="189"/>
      <c r="ET89" s="189"/>
      <c r="EU89" s="189"/>
      <c r="EV89" s="189"/>
      <c r="EW89" s="189"/>
    </row>
    <row r="90" spans="2:179" s="118" customFormat="1" ht="24.75" customHeight="1" thickTop="1" thickBot="1">
      <c r="B90" s="121"/>
      <c r="C90" s="750"/>
      <c r="D90" s="751"/>
      <c r="E90" s="751"/>
      <c r="F90" s="751"/>
      <c r="G90" s="751"/>
      <c r="H90" s="752"/>
      <c r="I90" s="790" t="s">
        <v>53</v>
      </c>
      <c r="J90" s="791"/>
      <c r="K90" s="791"/>
      <c r="L90" s="791"/>
      <c r="M90" s="791"/>
      <c r="N90" s="791"/>
      <c r="O90" s="791"/>
      <c r="P90" s="792"/>
      <c r="Q90" s="127"/>
      <c r="S90" s="799">
        <f>IF(AL90="",BB90,BB90+AL90)</f>
        <v>0</v>
      </c>
      <c r="T90" s="800"/>
      <c r="U90" s="800"/>
      <c r="V90" s="800"/>
      <c r="W90" s="800"/>
      <c r="X90" s="800"/>
      <c r="Y90" s="800"/>
      <c r="Z90" s="800"/>
      <c r="AA90" s="801"/>
      <c r="AB90" s="1053"/>
      <c r="AC90" s="1053"/>
      <c r="AD90" s="1053"/>
      <c r="AE90" s="1053"/>
      <c r="AF90" s="1053"/>
      <c r="AG90" s="1053"/>
      <c r="AH90" s="1053"/>
      <c r="AI90" s="1053"/>
      <c r="AJ90" s="1054"/>
      <c r="AK90" s="128"/>
      <c r="AL90" s="747">
        <f>+AL89+AL88</f>
        <v>0</v>
      </c>
      <c r="AM90" s="748"/>
      <c r="AN90" s="748"/>
      <c r="AO90" s="748"/>
      <c r="AP90" s="748"/>
      <c r="AQ90" s="748"/>
      <c r="AR90" s="749"/>
      <c r="AS90" s="1084"/>
      <c r="AT90" s="1084"/>
      <c r="AU90" s="1084"/>
      <c r="AV90" s="1084"/>
      <c r="AW90" s="1084"/>
      <c r="AX90" s="1084"/>
      <c r="AY90" s="1084"/>
      <c r="AZ90" s="1085"/>
      <c r="BA90" s="120"/>
      <c r="BB90" s="741">
        <f>BB88+BB89</f>
        <v>0</v>
      </c>
      <c r="BC90" s="742"/>
      <c r="BD90" s="742"/>
      <c r="BE90" s="742"/>
      <c r="BF90" s="742"/>
      <c r="BG90" s="742"/>
      <c r="BH90" s="743"/>
      <c r="BI90" s="464"/>
      <c r="BJ90" s="465"/>
      <c r="BK90" s="465"/>
      <c r="BL90" s="465"/>
      <c r="BM90" s="465"/>
      <c r="BN90" s="466"/>
      <c r="BO90" s="527">
        <f>BB90*(1+$D$87)</f>
        <v>0</v>
      </c>
      <c r="BP90" s="528"/>
      <c r="BQ90" s="528"/>
      <c r="BR90" s="528"/>
      <c r="BS90" s="528"/>
      <c r="BT90" s="528"/>
      <c r="BU90" s="529"/>
      <c r="BV90" s="462" t="str">
        <f>IF(BI90="","",IF(BI90*(1+$D$146)&gt;0,BI90*(1+$D$146),""))</f>
        <v/>
      </c>
      <c r="BW90" s="462"/>
      <c r="BX90" s="462"/>
      <c r="BY90" s="462"/>
      <c r="BZ90" s="462"/>
      <c r="CA90" s="462"/>
      <c r="CB90" s="462"/>
      <c r="CC90" s="463"/>
      <c r="CU90" s="183"/>
      <c r="CV90" s="183"/>
      <c r="CW90" s="183"/>
      <c r="CX90" s="183"/>
      <c r="CY90" s="183"/>
      <c r="CZ90" s="183"/>
      <c r="DA90" s="183"/>
      <c r="DB90" s="183"/>
      <c r="DC90" s="421"/>
      <c r="DD90" s="421"/>
      <c r="DE90" s="421"/>
      <c r="DF90" s="421"/>
      <c r="DG90" s="421"/>
      <c r="DH90" s="421"/>
      <c r="DI90" s="421"/>
      <c r="DJ90" s="421"/>
      <c r="DK90" s="421"/>
      <c r="DL90" s="421"/>
      <c r="DM90" s="421"/>
      <c r="DN90" s="421"/>
      <c r="DO90" s="421"/>
      <c r="DP90" s="287"/>
      <c r="DQ90" s="287"/>
      <c r="DR90" s="287"/>
      <c r="DS90" s="287"/>
      <c r="DT90" s="287"/>
      <c r="DU90" s="287"/>
      <c r="DV90" s="287"/>
      <c r="DW90" s="287"/>
      <c r="DX90" s="287"/>
      <c r="DY90" s="287"/>
      <c r="DZ90" s="287"/>
      <c r="EA90" s="287"/>
      <c r="EB90" s="287"/>
      <c r="EC90" s="287"/>
      <c r="ED90" s="189"/>
      <c r="EE90" s="189"/>
      <c r="EF90" s="189"/>
      <c r="EG90" s="189"/>
      <c r="EH90" s="189"/>
      <c r="EI90" s="189"/>
      <c r="EJ90" s="189"/>
      <c r="EK90" s="189"/>
      <c r="EL90" s="189"/>
      <c r="EM90" s="189"/>
      <c r="EN90" s="189"/>
      <c r="EO90" s="189"/>
      <c r="EP90" s="189"/>
      <c r="EQ90" s="189"/>
      <c r="ER90" s="189"/>
      <c r="ES90" s="189"/>
      <c r="ET90" s="189"/>
      <c r="EU90" s="189"/>
      <c r="EV90" s="189"/>
      <c r="EW90" s="189"/>
    </row>
    <row r="91" spans="2:179" ht="13.5" thickTop="1">
      <c r="AL91" s="130"/>
      <c r="AM91" s="130"/>
      <c r="AN91" s="130"/>
      <c r="AO91" s="130"/>
      <c r="AP91" s="130"/>
      <c r="AQ91" s="130"/>
      <c r="AR91" s="130"/>
      <c r="AS91" s="131"/>
      <c r="AT91" s="131"/>
      <c r="AU91" s="131"/>
      <c r="AV91" s="131"/>
      <c r="AW91" s="130"/>
      <c r="AX91" s="130"/>
      <c r="AY91" s="130"/>
      <c r="AZ91" s="7"/>
      <c r="BA91" s="7"/>
      <c r="BB91" s="132"/>
      <c r="BC91" s="132"/>
      <c r="BD91" s="132"/>
      <c r="BE91" s="132"/>
      <c r="BF91" s="132"/>
      <c r="BG91" s="132"/>
      <c r="BH91" s="132"/>
      <c r="BI91" s="132"/>
      <c r="BJ91" s="132"/>
      <c r="BK91" s="132"/>
      <c r="BL91" s="132"/>
      <c r="BM91" s="132"/>
      <c r="BN91" s="132"/>
      <c r="BO91" s="7"/>
      <c r="BP91" s="7"/>
      <c r="BQ91" s="7"/>
      <c r="BR91" s="7"/>
      <c r="BS91" s="7"/>
      <c r="BT91" s="7"/>
      <c r="BU91" s="7"/>
      <c r="BV91" s="132"/>
      <c r="BW91" s="132"/>
      <c r="BX91" s="132"/>
      <c r="BY91" s="132"/>
      <c r="BZ91" s="132"/>
      <c r="CA91" s="132"/>
      <c r="CB91" s="132"/>
      <c r="CC91" s="132"/>
      <c r="CD91" s="25"/>
      <c r="CE91" s="25"/>
      <c r="CU91" s="183"/>
      <c r="CV91" s="183"/>
      <c r="CW91" s="183"/>
      <c r="CX91" s="183"/>
      <c r="CY91" s="183"/>
      <c r="CZ91" s="183"/>
      <c r="DA91" s="183"/>
      <c r="DB91" s="183"/>
      <c r="DC91" s="421"/>
      <c r="DD91" s="421"/>
      <c r="DE91" s="421"/>
      <c r="DF91" s="421"/>
      <c r="DG91" s="421"/>
      <c r="DH91" s="421"/>
      <c r="DI91" s="421"/>
      <c r="DJ91" s="421"/>
      <c r="DK91" s="421"/>
      <c r="DL91" s="421"/>
      <c r="DM91" s="421"/>
      <c r="DN91" s="421"/>
      <c r="DO91" s="421"/>
      <c r="DP91" s="287"/>
      <c r="DQ91" s="287"/>
      <c r="DR91" s="287"/>
      <c r="DS91" s="287"/>
      <c r="DT91" s="287"/>
      <c r="DU91" s="287"/>
      <c r="DV91" s="287"/>
      <c r="DW91" s="287"/>
      <c r="DX91" s="287"/>
      <c r="DY91" s="287"/>
      <c r="DZ91" s="287"/>
      <c r="EA91" s="287"/>
      <c r="EB91" s="287"/>
      <c r="EC91" s="287"/>
      <c r="ED91" s="189"/>
      <c r="EE91" s="189"/>
      <c r="EF91" s="189"/>
      <c r="EG91" s="189"/>
      <c r="EH91" s="189"/>
      <c r="EI91" s="189"/>
      <c r="EJ91" s="189"/>
      <c r="EK91" s="189"/>
      <c r="EL91" s="189"/>
      <c r="EM91" s="189"/>
      <c r="EN91" s="189"/>
      <c r="EO91" s="189"/>
      <c r="EP91" s="189"/>
      <c r="EQ91" s="189"/>
      <c r="ER91" s="189"/>
      <c r="ES91" s="189"/>
      <c r="ET91" s="189"/>
      <c r="EU91" s="189"/>
      <c r="EV91" s="189"/>
      <c r="EW91" s="189"/>
    </row>
    <row r="92" spans="2:179" ht="15">
      <c r="B92" s="670" t="s">
        <v>51</v>
      </c>
      <c r="C92" s="670"/>
      <c r="D92" s="670"/>
      <c r="E92" s="670"/>
      <c r="F92" s="670"/>
      <c r="G92" s="670"/>
      <c r="H92" s="670"/>
      <c r="I92" s="670"/>
      <c r="J92" s="670"/>
      <c r="K92" s="670"/>
      <c r="L92" s="670"/>
      <c r="M92" s="670"/>
      <c r="N92" s="670"/>
      <c r="O92" s="670"/>
      <c r="P92" s="670"/>
      <c r="Q92" s="670"/>
      <c r="R92" s="670"/>
      <c r="S92" s="670"/>
      <c r="T92" s="670"/>
      <c r="U92" s="670"/>
      <c r="V92" s="670"/>
      <c r="W92" s="670"/>
      <c r="X92" s="670"/>
      <c r="Y92" s="670"/>
      <c r="Z92" s="670"/>
      <c r="AA92" s="670"/>
      <c r="AB92" s="670"/>
      <c r="AC92" s="670"/>
      <c r="AD92" s="670"/>
      <c r="AE92" s="670"/>
      <c r="AF92" s="670"/>
      <c r="AG92" s="670"/>
      <c r="AH92" s="670"/>
      <c r="AI92" s="670"/>
      <c r="AJ92" s="670"/>
      <c r="AK92" s="670"/>
      <c r="AL92" s="670" t="s">
        <v>51</v>
      </c>
      <c r="AM92" s="670"/>
      <c r="AN92" s="670"/>
      <c r="AO92" s="670"/>
      <c r="AP92" s="670"/>
      <c r="AQ92" s="670"/>
      <c r="AR92" s="670"/>
      <c r="AS92" s="670"/>
      <c r="AT92" s="670"/>
      <c r="AU92" s="670"/>
      <c r="AV92" s="670"/>
      <c r="AW92" s="670"/>
      <c r="AX92" s="670"/>
      <c r="AY92" s="670"/>
      <c r="AZ92" s="670"/>
      <c r="BA92" s="670"/>
      <c r="BB92" s="670"/>
      <c r="BC92" s="670"/>
      <c r="BD92" s="670"/>
      <c r="BE92" s="670"/>
      <c r="BF92" s="670"/>
      <c r="BG92" s="670"/>
      <c r="BH92" s="670"/>
      <c r="BI92" s="670"/>
      <c r="BJ92" s="670"/>
      <c r="BK92" s="670"/>
      <c r="BL92" s="670"/>
      <c r="BM92" s="670"/>
      <c r="BN92" s="670"/>
      <c r="BO92" s="670"/>
      <c r="BP92" s="670"/>
      <c r="BQ92" s="670"/>
      <c r="BR92" s="670"/>
      <c r="BS92" s="670"/>
      <c r="BT92" s="670"/>
      <c r="BU92" s="670"/>
      <c r="BV92" s="670"/>
      <c r="BW92" s="670"/>
      <c r="BX92" s="670"/>
      <c r="BY92" s="670"/>
      <c r="BZ92" s="670"/>
      <c r="CA92" s="670"/>
      <c r="CB92" s="670"/>
      <c r="CC92" s="670"/>
      <c r="CD92" s="4"/>
      <c r="CE92" s="4"/>
      <c r="CF92" s="4"/>
      <c r="CG92" s="4"/>
      <c r="CH92" s="4"/>
      <c r="CI92" s="4"/>
      <c r="CU92" s="183"/>
      <c r="CV92" s="183"/>
      <c r="CW92" s="183"/>
      <c r="CX92" s="183"/>
      <c r="CY92" s="183"/>
      <c r="CZ92" s="183"/>
      <c r="DA92" s="183"/>
      <c r="DB92" s="183"/>
      <c r="DC92" s="421"/>
      <c r="DD92" s="421"/>
      <c r="DE92" s="421"/>
      <c r="DF92" s="421"/>
      <c r="DG92" s="421"/>
      <c r="DH92" s="421"/>
      <c r="DI92" s="421"/>
      <c r="DJ92" s="421"/>
      <c r="DK92" s="421"/>
      <c r="DL92" s="421"/>
      <c r="DM92" s="421"/>
      <c r="DN92" s="421"/>
      <c r="DO92" s="421"/>
      <c r="DP92" s="287"/>
      <c r="DQ92" s="287"/>
      <c r="DR92" s="287"/>
      <c r="DS92" s="287"/>
      <c r="DT92" s="287"/>
      <c r="DU92" s="287"/>
      <c r="DV92" s="287"/>
      <c r="DW92" s="287"/>
      <c r="DX92" s="287"/>
      <c r="DY92" s="287"/>
      <c r="DZ92" s="287"/>
      <c r="EA92" s="287"/>
      <c r="EB92" s="287"/>
      <c r="EC92" s="287"/>
      <c r="ED92" s="189"/>
      <c r="EE92" s="189"/>
      <c r="EF92" s="189"/>
      <c r="EG92" s="189"/>
      <c r="EH92" s="189"/>
      <c r="EI92" s="189"/>
      <c r="EJ92" s="189"/>
      <c r="EK92" s="189"/>
      <c r="EL92" s="189"/>
      <c r="EM92" s="189"/>
      <c r="EN92" s="189"/>
      <c r="EO92" s="189"/>
      <c r="EP92" s="189"/>
      <c r="EQ92" s="189"/>
      <c r="ER92" s="189"/>
      <c r="ES92" s="189"/>
      <c r="ET92" s="189"/>
      <c r="EU92" s="189"/>
      <c r="EV92" s="189"/>
      <c r="EW92" s="189"/>
    </row>
    <row r="93" spans="2:179" ht="15">
      <c r="B93" s="31"/>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c r="AK93" s="31"/>
      <c r="AL93" s="31"/>
      <c r="AM93" s="31"/>
      <c r="AN93" s="31"/>
      <c r="AO93" s="31"/>
      <c r="AP93" s="31"/>
      <c r="AQ93" s="31"/>
      <c r="AR93" s="31"/>
      <c r="AS93" s="29"/>
      <c r="AT93" s="29"/>
      <c r="AU93" s="29"/>
      <c r="AV93" s="29"/>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6"/>
      <c r="CA93" s="6"/>
      <c r="CB93" s="6"/>
      <c r="CC93" s="6"/>
      <c r="CU93" s="183"/>
      <c r="CV93" s="183"/>
      <c r="CW93" s="183"/>
      <c r="CX93" s="183"/>
      <c r="CY93" s="183"/>
      <c r="CZ93" s="183"/>
      <c r="DA93" s="183"/>
      <c r="DB93" s="183"/>
      <c r="DC93" s="421"/>
      <c r="DD93" s="421"/>
      <c r="DE93" s="421"/>
      <c r="DF93" s="421"/>
      <c r="DG93" s="421"/>
      <c r="DH93" s="421"/>
      <c r="DI93" s="421"/>
      <c r="DJ93" s="421"/>
      <c r="DK93" s="421"/>
      <c r="DL93" s="421"/>
      <c r="DM93" s="421"/>
      <c r="DN93" s="421"/>
      <c r="DO93" s="421"/>
      <c r="DP93" s="287"/>
      <c r="DQ93" s="287"/>
      <c r="DR93" s="287"/>
      <c r="DS93" s="287"/>
      <c r="DT93" s="287"/>
      <c r="DU93" s="287"/>
      <c r="DV93" s="287"/>
      <c r="DW93" s="287"/>
      <c r="DX93" s="287"/>
      <c r="DY93" s="287"/>
      <c r="DZ93" s="287"/>
      <c r="EA93" s="287"/>
      <c r="EB93" s="287"/>
      <c r="EC93" s="287"/>
      <c r="ED93" s="189"/>
      <c r="EE93" s="189"/>
      <c r="EF93" s="189"/>
      <c r="EG93" s="189"/>
      <c r="EH93" s="189"/>
      <c r="EI93" s="189"/>
      <c r="EJ93" s="189"/>
      <c r="EK93" s="189"/>
      <c r="EL93" s="189"/>
      <c r="EM93" s="189"/>
      <c r="EN93" s="189"/>
      <c r="EO93" s="189"/>
      <c r="EP93" s="189"/>
      <c r="EQ93" s="189"/>
      <c r="ER93" s="189"/>
      <c r="ES93" s="189"/>
      <c r="ET93" s="189"/>
      <c r="EU93" s="189"/>
      <c r="EV93" s="189"/>
      <c r="EW93" s="189"/>
    </row>
    <row r="94" spans="2:179" s="48" customFormat="1" ht="15">
      <c r="B94" s="415"/>
      <c r="C94" s="415"/>
      <c r="D94" s="415"/>
      <c r="E94" s="415"/>
      <c r="F94" s="415"/>
      <c r="G94" s="415"/>
      <c r="H94" s="415"/>
      <c r="I94" s="415"/>
      <c r="J94" s="415"/>
      <c r="K94" s="415"/>
      <c r="L94" s="415"/>
      <c r="M94" s="415"/>
      <c r="N94" s="415"/>
      <c r="O94" s="415"/>
      <c r="P94" s="415"/>
      <c r="Q94" s="415"/>
      <c r="R94" s="415"/>
      <c r="S94" s="415"/>
      <c r="T94" s="415"/>
      <c r="U94" s="415"/>
      <c r="V94" s="415"/>
      <c r="W94" s="415"/>
      <c r="X94" s="999" t="s">
        <v>50</v>
      </c>
      <c r="Y94" s="670"/>
      <c r="Z94" s="670"/>
      <c r="AA94" s="670"/>
      <c r="AB94" s="670"/>
      <c r="AC94" s="670"/>
      <c r="AD94" s="670"/>
      <c r="AE94" s="670"/>
      <c r="AF94" s="670"/>
      <c r="AG94" s="670"/>
      <c r="AH94" s="670"/>
      <c r="AI94" s="670"/>
      <c r="AJ94" s="670"/>
      <c r="AK94" s="670"/>
      <c r="AL94" s="670"/>
      <c r="AM94" s="670"/>
      <c r="AN94" s="670"/>
      <c r="AO94" s="670"/>
      <c r="AP94" s="670"/>
      <c r="AQ94" s="670"/>
      <c r="AR94" s="670"/>
      <c r="AS94" s="670"/>
      <c r="AT94" s="670"/>
      <c r="AU94" s="670"/>
      <c r="AV94" s="670"/>
      <c r="AW94" s="670"/>
      <c r="AX94" s="670"/>
      <c r="AY94" s="670"/>
      <c r="AZ94" s="670"/>
      <c r="BA94" s="670"/>
      <c r="BB94" s="670"/>
      <c r="BC94" s="670"/>
      <c r="BD94" s="670"/>
      <c r="BE94" s="670"/>
      <c r="BF94" s="670"/>
      <c r="BG94" s="670"/>
      <c r="BH94" s="670"/>
      <c r="BI94" s="670"/>
      <c r="BJ94" s="670"/>
      <c r="BK94" s="670"/>
      <c r="CD94" s="6"/>
      <c r="CE94" s="6"/>
      <c r="CF94" s="6"/>
      <c r="CG94" s="6"/>
      <c r="CH94" s="6"/>
      <c r="CI94" s="6"/>
      <c r="CJ94" s="6"/>
      <c r="CK94" s="6"/>
      <c r="CL94" s="6"/>
      <c r="CM94" s="6"/>
      <c r="CN94" s="6"/>
      <c r="CO94" s="6"/>
      <c r="CP94" s="6"/>
      <c r="CQ94" s="6"/>
      <c r="CR94" s="6"/>
      <c r="CS94" s="6"/>
      <c r="CT94" s="6"/>
      <c r="CU94" s="183"/>
      <c r="CV94" s="183"/>
      <c r="CW94" s="183"/>
      <c r="CX94" s="183"/>
      <c r="CY94" s="183"/>
      <c r="CZ94" s="183"/>
      <c r="DA94" s="183"/>
      <c r="DB94" s="183"/>
      <c r="DC94" s="421"/>
      <c r="DD94" s="421"/>
      <c r="DE94" s="421"/>
      <c r="DF94" s="421"/>
      <c r="DG94" s="421"/>
      <c r="DH94" s="421"/>
      <c r="DI94" s="421"/>
      <c r="DJ94" s="421"/>
      <c r="DK94" s="421"/>
      <c r="DL94" s="421"/>
      <c r="DM94" s="421"/>
      <c r="DN94" s="421"/>
      <c r="DO94" s="421"/>
      <c r="DP94" s="287"/>
      <c r="DQ94" s="287"/>
      <c r="DR94" s="287"/>
      <c r="DS94" s="287"/>
      <c r="DT94" s="287"/>
      <c r="DU94" s="287"/>
      <c r="DV94" s="287"/>
      <c r="DW94" s="287"/>
      <c r="DX94" s="287"/>
      <c r="DY94" s="287"/>
      <c r="DZ94" s="287"/>
      <c r="EA94" s="287"/>
      <c r="EB94" s="287"/>
      <c r="EC94" s="287"/>
      <c r="ED94" s="189"/>
      <c r="EE94" s="189"/>
      <c r="EF94" s="189"/>
      <c r="EG94" s="189"/>
      <c r="EH94" s="189"/>
      <c r="EI94" s="189"/>
      <c r="EJ94" s="189"/>
      <c r="EK94" s="189"/>
      <c r="EL94" s="189"/>
      <c r="EM94" s="189"/>
      <c r="EN94" s="189"/>
      <c r="EO94" s="189"/>
      <c r="EP94" s="189"/>
      <c r="EQ94" s="189"/>
      <c r="ER94" s="189"/>
      <c r="ES94" s="189"/>
      <c r="ET94" s="189"/>
      <c r="EU94" s="189"/>
      <c r="EV94" s="189"/>
      <c r="EW94" s="189"/>
    </row>
    <row r="95" spans="2:179" s="48" customFormat="1" ht="15">
      <c r="B95" s="415"/>
      <c r="C95" s="415"/>
      <c r="D95" s="415"/>
      <c r="E95" s="415"/>
      <c r="F95" s="415"/>
      <c r="G95" s="415"/>
      <c r="H95" s="415"/>
      <c r="I95" s="415"/>
      <c r="J95" s="415"/>
      <c r="K95" s="415"/>
      <c r="L95" s="415"/>
      <c r="M95" s="415"/>
      <c r="N95" s="415"/>
      <c r="O95" s="415"/>
      <c r="P95" s="415"/>
      <c r="Q95" s="415"/>
      <c r="R95" s="415"/>
      <c r="S95" s="415"/>
      <c r="T95" s="415"/>
      <c r="U95" s="415"/>
      <c r="V95" s="415"/>
      <c r="W95" s="415"/>
      <c r="X95" s="670"/>
      <c r="Y95" s="670"/>
      <c r="Z95" s="670"/>
      <c r="AA95" s="670"/>
      <c r="AB95" s="670"/>
      <c r="AC95" s="670"/>
      <c r="AD95" s="670"/>
      <c r="AE95" s="670"/>
      <c r="AF95" s="670"/>
      <c r="AG95" s="670"/>
      <c r="AH95" s="670"/>
      <c r="AI95" s="670"/>
      <c r="AJ95" s="670"/>
      <c r="AK95" s="670"/>
      <c r="AL95" s="670"/>
      <c r="AM95" s="670"/>
      <c r="AN95" s="670"/>
      <c r="AO95" s="670"/>
      <c r="AP95" s="670"/>
      <c r="AQ95" s="670"/>
      <c r="AR95" s="670"/>
      <c r="AS95" s="670"/>
      <c r="AT95" s="670"/>
      <c r="AU95" s="670"/>
      <c r="AV95" s="670"/>
      <c r="AW95" s="670"/>
      <c r="AX95" s="670"/>
      <c r="AY95" s="670"/>
      <c r="AZ95" s="670"/>
      <c r="BA95" s="670"/>
      <c r="BB95" s="670"/>
      <c r="BC95" s="670"/>
      <c r="BD95" s="670"/>
      <c r="BE95" s="670"/>
      <c r="BF95" s="670"/>
      <c r="BG95" s="670"/>
      <c r="BH95" s="670"/>
      <c r="BI95" s="670"/>
      <c r="BJ95" s="670"/>
      <c r="BK95" s="670"/>
      <c r="CD95" s="6"/>
      <c r="CE95" s="6"/>
      <c r="CF95" s="6"/>
      <c r="CG95" s="6"/>
      <c r="CH95" s="6"/>
      <c r="CI95" s="6"/>
      <c r="CJ95" s="6"/>
      <c r="CK95" s="6"/>
      <c r="CL95" s="6"/>
      <c r="CM95" s="6"/>
      <c r="CN95" s="6"/>
      <c r="CO95" s="6"/>
      <c r="CP95" s="6"/>
      <c r="CQ95" s="6"/>
      <c r="CR95" s="6"/>
      <c r="CS95" s="6"/>
      <c r="CT95" s="6"/>
      <c r="CU95" s="183"/>
      <c r="CV95" s="183"/>
      <c r="CW95" s="183"/>
      <c r="CX95" s="183"/>
      <c r="CY95" s="183"/>
      <c r="CZ95" s="183"/>
      <c r="DA95" s="183"/>
      <c r="DB95" s="183"/>
      <c r="DC95" s="421"/>
      <c r="DD95" s="421"/>
      <c r="DE95" s="421"/>
      <c r="DF95" s="421"/>
      <c r="DG95" s="421"/>
      <c r="DH95" s="421"/>
      <c r="DI95" s="421"/>
      <c r="DJ95" s="421"/>
      <c r="DK95" s="421"/>
      <c r="DL95" s="421"/>
      <c r="DM95" s="421"/>
      <c r="DN95" s="421"/>
      <c r="DO95" s="421"/>
      <c r="DP95" s="287"/>
      <c r="DQ95" s="287"/>
      <c r="DR95" s="287"/>
      <c r="DS95" s="287"/>
      <c r="DT95" s="287"/>
      <c r="DU95" s="287"/>
      <c r="DV95" s="287"/>
      <c r="DW95" s="287"/>
      <c r="DX95" s="287"/>
      <c r="DY95" s="287"/>
      <c r="DZ95" s="287"/>
      <c r="EA95" s="287"/>
      <c r="EB95" s="287"/>
      <c r="EC95" s="287"/>
      <c r="ED95" s="189"/>
      <c r="EE95" s="189"/>
      <c r="EF95" s="189"/>
      <c r="EG95" s="189"/>
      <c r="EH95" s="189"/>
      <c r="EI95" s="189"/>
      <c r="EJ95" s="189"/>
      <c r="EK95" s="189"/>
      <c r="EL95" s="189"/>
      <c r="EM95" s="189"/>
      <c r="EN95" s="189"/>
      <c r="EO95" s="189"/>
      <c r="EP95" s="189"/>
      <c r="EQ95" s="189"/>
      <c r="ER95" s="189"/>
      <c r="ES95" s="189"/>
      <c r="ET95" s="189"/>
      <c r="EU95" s="189"/>
      <c r="EV95" s="189"/>
      <c r="EW95" s="189"/>
    </row>
    <row r="96" spans="2:179" s="48" customFormat="1" ht="15">
      <c r="B96" s="415"/>
      <c r="C96" s="415"/>
      <c r="D96" s="415"/>
      <c r="E96" s="415"/>
      <c r="F96" s="415"/>
      <c r="G96" s="415"/>
      <c r="H96" s="415"/>
      <c r="I96" s="415"/>
      <c r="J96" s="415"/>
      <c r="K96" s="415"/>
      <c r="L96" s="415"/>
      <c r="M96" s="415"/>
      <c r="N96" s="415"/>
      <c r="O96" s="415"/>
      <c r="P96" s="415"/>
      <c r="Q96" s="415"/>
      <c r="R96" s="415"/>
      <c r="S96" s="415"/>
      <c r="T96" s="415"/>
      <c r="U96" s="415"/>
      <c r="V96" s="415"/>
      <c r="W96" s="415"/>
      <c r="X96" s="670"/>
      <c r="Y96" s="670"/>
      <c r="Z96" s="670"/>
      <c r="AA96" s="670"/>
      <c r="AB96" s="670"/>
      <c r="AC96" s="670"/>
      <c r="AD96" s="670"/>
      <c r="AE96" s="670"/>
      <c r="AF96" s="670"/>
      <c r="AG96" s="670"/>
      <c r="AH96" s="670"/>
      <c r="AI96" s="670"/>
      <c r="AJ96" s="670"/>
      <c r="AK96" s="670"/>
      <c r="AL96" s="670"/>
      <c r="AM96" s="670"/>
      <c r="AN96" s="670"/>
      <c r="AO96" s="670"/>
      <c r="AP96" s="670"/>
      <c r="AQ96" s="670"/>
      <c r="AR96" s="670"/>
      <c r="AS96" s="670"/>
      <c r="AT96" s="670"/>
      <c r="AU96" s="670"/>
      <c r="AV96" s="670"/>
      <c r="AW96" s="670"/>
      <c r="AX96" s="670"/>
      <c r="AY96" s="670"/>
      <c r="AZ96" s="670"/>
      <c r="BA96" s="670"/>
      <c r="BB96" s="670"/>
      <c r="BC96" s="670"/>
      <c r="BD96" s="670"/>
      <c r="BE96" s="670"/>
      <c r="BF96" s="670"/>
      <c r="BG96" s="670"/>
      <c r="BH96" s="670"/>
      <c r="BI96" s="670"/>
      <c r="BJ96" s="670"/>
      <c r="BK96" s="670"/>
      <c r="CD96" s="6"/>
      <c r="CE96" s="6"/>
      <c r="CF96" s="6"/>
      <c r="CG96" s="6"/>
      <c r="CH96" s="6"/>
      <c r="CI96" s="6"/>
      <c r="CJ96" s="6"/>
      <c r="CK96" s="6"/>
      <c r="CL96" s="6"/>
      <c r="CM96" s="6"/>
      <c r="CN96" s="6"/>
      <c r="CO96" s="6"/>
      <c r="CP96" s="6"/>
      <c r="CQ96" s="6"/>
      <c r="CR96" s="6"/>
      <c r="CS96" s="6"/>
      <c r="CT96" s="6"/>
      <c r="CU96" s="183"/>
      <c r="CV96" s="183"/>
      <c r="CW96" s="183"/>
      <c r="CX96" s="183"/>
      <c r="CY96" s="183"/>
      <c r="CZ96" s="183"/>
      <c r="DA96" s="183"/>
      <c r="DB96" s="183"/>
      <c r="DC96" s="421"/>
      <c r="DD96" s="421"/>
      <c r="DE96" s="421"/>
      <c r="DF96" s="421"/>
      <c r="DG96" s="421"/>
      <c r="DH96" s="421"/>
      <c r="DI96" s="421"/>
      <c r="DJ96" s="421"/>
      <c r="DK96" s="421"/>
      <c r="DL96" s="421"/>
      <c r="DM96" s="421"/>
      <c r="DN96" s="421"/>
      <c r="DO96" s="421"/>
      <c r="DP96" s="287"/>
      <c r="DQ96" s="287"/>
      <c r="DR96" s="287"/>
      <c r="DS96" s="287"/>
      <c r="DT96" s="287"/>
      <c r="DU96" s="287"/>
      <c r="DV96" s="287"/>
      <c r="DW96" s="287"/>
      <c r="DX96" s="287"/>
      <c r="DY96" s="287"/>
      <c r="DZ96" s="287"/>
      <c r="EA96" s="287"/>
      <c r="EB96" s="287"/>
      <c r="EC96" s="287"/>
      <c r="ED96" s="189"/>
      <c r="EE96" s="189"/>
      <c r="EF96" s="189"/>
      <c r="EG96" s="189"/>
      <c r="EH96" s="189"/>
      <c r="EI96" s="189"/>
      <c r="EJ96" s="189"/>
      <c r="EK96" s="189"/>
      <c r="EL96" s="189"/>
      <c r="EM96" s="189"/>
      <c r="EN96" s="189"/>
      <c r="EO96" s="189"/>
      <c r="EP96" s="189"/>
      <c r="EQ96" s="189"/>
      <c r="ER96" s="189"/>
      <c r="ES96" s="189"/>
      <c r="ET96" s="189"/>
      <c r="EU96" s="189"/>
      <c r="EV96" s="189"/>
      <c r="EW96" s="189"/>
    </row>
    <row r="97" spans="1:153" ht="15">
      <c r="B97" s="31"/>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c r="AL97" s="31"/>
      <c r="AM97" s="31"/>
      <c r="AN97" s="31"/>
      <c r="AO97" s="31"/>
      <c r="AP97" s="31"/>
      <c r="AQ97" s="31"/>
      <c r="AR97" s="31"/>
      <c r="AS97" s="31"/>
      <c r="AT97" s="31"/>
      <c r="AU97" s="31"/>
      <c r="AV97" s="31"/>
      <c r="AW97" s="31"/>
      <c r="AX97" s="31"/>
      <c r="AY97" s="31"/>
      <c r="AZ97" s="31"/>
      <c r="BA97" s="31"/>
      <c r="BB97" s="31"/>
      <c r="BC97" s="31"/>
      <c r="BD97" s="31"/>
      <c r="BE97" s="31"/>
      <c r="BF97" s="31"/>
      <c r="BG97" s="31"/>
      <c r="BH97" s="31"/>
      <c r="BI97" s="31"/>
      <c r="BJ97" s="31"/>
      <c r="BK97" s="31"/>
      <c r="BL97" s="6"/>
      <c r="BM97" s="6"/>
      <c r="BN97" s="6"/>
      <c r="BO97" s="6"/>
      <c r="BP97" s="6"/>
      <c r="BQ97" s="6"/>
      <c r="BR97" s="6"/>
      <c r="BS97" s="6"/>
      <c r="BT97" s="6"/>
      <c r="BU97" s="6"/>
      <c r="BV97" s="6"/>
      <c r="BW97" s="6"/>
      <c r="BX97" s="6"/>
      <c r="BY97" s="6"/>
      <c r="BZ97" s="6"/>
      <c r="CA97" s="6"/>
      <c r="CB97" s="6"/>
      <c r="CC97" s="6"/>
      <c r="CU97" s="183"/>
      <c r="CV97" s="183"/>
      <c r="CW97" s="183"/>
      <c r="CX97" s="183"/>
      <c r="CY97" s="183"/>
      <c r="CZ97" s="183"/>
      <c r="DA97" s="183"/>
      <c r="DB97" s="183"/>
      <c r="DC97" s="421"/>
      <c r="DD97" s="421"/>
      <c r="DE97" s="421"/>
      <c r="DF97" s="421"/>
      <c r="DG97" s="421"/>
      <c r="DH97" s="421"/>
      <c r="DI97" s="421"/>
      <c r="DJ97" s="421"/>
      <c r="DK97" s="421"/>
      <c r="DL97" s="421"/>
      <c r="DM97" s="421"/>
      <c r="DN97" s="421"/>
      <c r="DO97" s="421"/>
      <c r="DP97" s="287"/>
      <c r="DQ97" s="287"/>
      <c r="DR97" s="287"/>
      <c r="DS97" s="287"/>
      <c r="DT97" s="287"/>
      <c r="DU97" s="287"/>
      <c r="DV97" s="287"/>
      <c r="DW97" s="287"/>
      <c r="DX97" s="287"/>
      <c r="DY97" s="287"/>
      <c r="DZ97" s="287"/>
      <c r="EA97" s="287"/>
      <c r="EB97" s="287"/>
      <c r="EC97" s="287"/>
      <c r="ED97" s="189"/>
      <c r="EE97" s="189"/>
      <c r="EF97" s="189"/>
      <c r="EG97" s="189"/>
      <c r="EH97" s="189"/>
      <c r="EI97" s="189"/>
      <c r="EJ97" s="189"/>
      <c r="EK97" s="189"/>
      <c r="EL97" s="189"/>
      <c r="EM97" s="189"/>
      <c r="EN97" s="189"/>
      <c r="EO97" s="189"/>
      <c r="EP97" s="189"/>
      <c r="EQ97" s="189"/>
      <c r="ER97" s="189"/>
      <c r="ES97" s="189"/>
      <c r="ET97" s="189"/>
      <c r="EU97" s="189"/>
      <c r="EV97" s="189"/>
      <c r="EW97" s="189"/>
    </row>
    <row r="98" spans="1:153" s="50" customFormat="1" ht="5.25" customHeight="1">
      <c r="B98" s="49"/>
      <c r="C98" s="49"/>
      <c r="D98" s="49"/>
      <c r="E98" s="49"/>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c r="AG98" s="49"/>
      <c r="AH98" s="49"/>
      <c r="AI98" s="49"/>
      <c r="AJ98" s="49"/>
      <c r="AK98" s="49"/>
      <c r="AL98" s="49"/>
      <c r="AM98" s="49"/>
      <c r="AN98" s="49"/>
      <c r="AO98" s="49"/>
      <c r="AP98" s="49"/>
      <c r="AQ98" s="49"/>
      <c r="AR98" s="49"/>
      <c r="AS98" s="49"/>
      <c r="AT98" s="49"/>
      <c r="AU98" s="49"/>
      <c r="AV98" s="49"/>
      <c r="AW98" s="49"/>
      <c r="AX98" s="49"/>
      <c r="AY98" s="49"/>
      <c r="AZ98" s="49"/>
      <c r="BA98" s="49"/>
      <c r="BB98" s="49"/>
      <c r="BC98" s="49"/>
      <c r="BD98" s="49"/>
      <c r="BE98" s="49"/>
      <c r="BF98" s="49"/>
      <c r="BG98" s="49"/>
      <c r="BH98" s="49"/>
      <c r="BI98" s="49"/>
      <c r="BJ98" s="49"/>
      <c r="BK98" s="49"/>
      <c r="CK98" s="6"/>
      <c r="CL98" s="6"/>
      <c r="CM98" s="6"/>
      <c r="CN98" s="6"/>
      <c r="CO98" s="6"/>
      <c r="CP98" s="6"/>
      <c r="CQ98" s="6"/>
      <c r="CR98" s="6"/>
      <c r="CS98" s="6"/>
      <c r="CT98" s="6"/>
      <c r="CU98" s="183"/>
      <c r="CV98" s="183"/>
      <c r="CW98" s="183"/>
      <c r="CX98" s="183"/>
      <c r="CY98" s="183"/>
      <c r="CZ98" s="183"/>
      <c r="DA98" s="183"/>
      <c r="DB98" s="183"/>
      <c r="DC98" s="421"/>
      <c r="DD98" s="421"/>
      <c r="DE98" s="421"/>
      <c r="DF98" s="421"/>
      <c r="DG98" s="421"/>
      <c r="DH98" s="421"/>
      <c r="DI98" s="421"/>
      <c r="DJ98" s="421"/>
      <c r="DK98" s="421"/>
      <c r="DL98" s="421"/>
      <c r="DM98" s="421"/>
      <c r="DN98" s="421"/>
      <c r="DO98" s="421"/>
      <c r="DP98" s="287"/>
      <c r="DQ98" s="287"/>
      <c r="DR98" s="287"/>
      <c r="DS98" s="287"/>
      <c r="DT98" s="287"/>
      <c r="DU98" s="287"/>
      <c r="DV98" s="287"/>
      <c r="DW98" s="287"/>
      <c r="DX98" s="287"/>
      <c r="DY98" s="287"/>
      <c r="DZ98" s="287"/>
      <c r="EA98" s="287"/>
      <c r="EB98" s="287"/>
      <c r="EC98" s="287"/>
      <c r="ED98" s="189"/>
      <c r="EE98" s="189"/>
      <c r="EF98" s="189"/>
      <c r="EG98" s="189"/>
      <c r="EH98" s="189"/>
      <c r="EI98" s="189"/>
      <c r="EJ98" s="189"/>
      <c r="EK98" s="189"/>
      <c r="EL98" s="189"/>
      <c r="EM98" s="189"/>
      <c r="EN98" s="189"/>
      <c r="EO98" s="189"/>
      <c r="EP98" s="189"/>
      <c r="EQ98" s="189"/>
      <c r="ER98" s="189"/>
      <c r="ES98" s="189"/>
      <c r="ET98" s="189"/>
      <c r="EU98" s="189"/>
      <c r="EV98" s="189"/>
      <c r="EW98" s="189"/>
    </row>
    <row r="99" spans="1:153" ht="12" customHeight="1">
      <c r="B99" s="31"/>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c r="AR99" s="31"/>
      <c r="AS99" s="31"/>
      <c r="AT99" s="31"/>
      <c r="AU99" s="31"/>
      <c r="AV99" s="31"/>
      <c r="AW99" s="31"/>
      <c r="AX99" s="31"/>
      <c r="AY99" s="31"/>
      <c r="AZ99" s="31"/>
      <c r="BA99" s="31"/>
      <c r="BB99" s="31"/>
      <c r="BC99" s="31"/>
      <c r="BD99" s="31"/>
      <c r="BE99" s="31"/>
      <c r="BF99" s="31"/>
      <c r="BG99" s="31"/>
      <c r="BH99" s="31"/>
      <c r="BI99" s="31"/>
      <c r="BJ99" s="31"/>
      <c r="BK99" s="31"/>
      <c r="BL99" s="6"/>
      <c r="BM99" s="6"/>
      <c r="BN99" s="6"/>
      <c r="BO99" s="6"/>
      <c r="BP99" s="6"/>
      <c r="BQ99" s="6"/>
      <c r="BR99" s="6"/>
      <c r="BS99" s="6"/>
      <c r="BT99" s="6"/>
      <c r="BU99" s="6"/>
      <c r="BV99" s="6"/>
      <c r="BW99" s="6"/>
      <c r="BX99" s="6"/>
      <c r="BY99" s="6"/>
      <c r="BZ99" s="6"/>
      <c r="CA99" s="6"/>
      <c r="CB99" s="6"/>
      <c r="CC99" s="6"/>
      <c r="CU99" s="183"/>
      <c r="CV99" s="183"/>
      <c r="CW99" s="183"/>
      <c r="CX99" s="183"/>
      <c r="CY99" s="183"/>
      <c r="CZ99" s="183"/>
      <c r="DA99" s="183"/>
      <c r="DB99" s="183"/>
      <c r="DC99" s="421"/>
      <c r="DD99" s="421"/>
      <c r="DE99" s="421"/>
      <c r="DF99" s="421"/>
      <c r="DG99" s="421"/>
      <c r="DH99" s="421"/>
      <c r="DI99" s="421"/>
      <c r="DJ99" s="421"/>
      <c r="DK99" s="421"/>
      <c r="DL99" s="421"/>
      <c r="DM99" s="421"/>
      <c r="DN99" s="421"/>
      <c r="DO99" s="421"/>
      <c r="DP99" s="287"/>
      <c r="DQ99" s="287"/>
      <c r="DR99" s="287"/>
      <c r="DS99" s="287"/>
      <c r="DT99" s="287"/>
      <c r="DU99" s="287"/>
      <c r="DV99" s="287"/>
      <c r="DW99" s="287"/>
      <c r="DX99" s="287"/>
      <c r="DY99" s="287"/>
      <c r="DZ99" s="287"/>
      <c r="EA99" s="287"/>
      <c r="EB99" s="287"/>
      <c r="EC99" s="287"/>
      <c r="ED99" s="189"/>
      <c r="EE99" s="189"/>
      <c r="EF99" s="189"/>
      <c r="EG99" s="189"/>
      <c r="EH99" s="189"/>
      <c r="EI99" s="189"/>
      <c r="EJ99" s="189"/>
      <c r="EK99" s="189"/>
      <c r="EL99" s="189"/>
      <c r="EM99" s="189"/>
      <c r="EN99" s="189"/>
      <c r="EO99" s="189"/>
      <c r="EP99" s="189"/>
      <c r="EQ99" s="189"/>
      <c r="ER99" s="189"/>
      <c r="ES99" s="189"/>
      <c r="ET99" s="189"/>
      <c r="EU99" s="189"/>
      <c r="EV99" s="189"/>
      <c r="EW99" s="189"/>
    </row>
    <row r="100" spans="1:153" ht="15">
      <c r="B100" s="31"/>
      <c r="C100" s="31"/>
      <c r="D100" s="31"/>
      <c r="E100" s="31"/>
      <c r="F100" s="31"/>
      <c r="G100" s="31"/>
      <c r="H100" s="31"/>
      <c r="I100" s="31"/>
      <c r="J100" s="31"/>
      <c r="K100" s="31"/>
      <c r="L100" s="31"/>
      <c r="M100" s="31"/>
      <c r="N100" s="31"/>
      <c r="O100" s="31"/>
      <c r="P100" s="31"/>
      <c r="Q100" s="31"/>
      <c r="R100" s="31"/>
      <c r="S100" s="31"/>
      <c r="T100" s="31"/>
      <c r="U100" s="31"/>
      <c r="V100" s="31"/>
      <c r="W100" s="31"/>
      <c r="X100" s="31"/>
      <c r="Y100" s="670" t="s">
        <v>56</v>
      </c>
      <c r="Z100" s="670"/>
      <c r="AA100" s="670"/>
      <c r="AB100" s="670"/>
      <c r="AC100" s="670"/>
      <c r="AD100" s="670"/>
      <c r="AE100" s="670"/>
      <c r="AF100" s="670"/>
      <c r="AG100" s="670"/>
      <c r="AH100" s="670"/>
      <c r="AI100" s="670"/>
      <c r="AJ100" s="670"/>
      <c r="AK100" s="670"/>
      <c r="AL100" s="670"/>
      <c r="AM100" s="670"/>
      <c r="AN100" s="670"/>
      <c r="AO100" s="670"/>
      <c r="AP100" s="670"/>
      <c r="AQ100" s="670"/>
      <c r="AR100" s="670"/>
      <c r="AS100" s="670"/>
      <c r="AT100" s="670"/>
      <c r="AU100" s="670"/>
      <c r="AV100" s="670"/>
      <c r="AW100" s="670"/>
      <c r="AX100" s="670"/>
      <c r="AY100" s="670"/>
      <c r="AZ100" s="670"/>
      <c r="BA100" s="670"/>
      <c r="BB100" s="670"/>
      <c r="BC100" s="670"/>
      <c r="BD100" s="670"/>
      <c r="BE100" s="670"/>
      <c r="BF100" s="670"/>
      <c r="BG100" s="670"/>
      <c r="BH100" s="670"/>
      <c r="BI100" s="670"/>
      <c r="BJ100" s="670"/>
      <c r="BK100" s="670"/>
      <c r="BL100" s="670"/>
      <c r="BM100" s="670"/>
      <c r="BN100" s="670"/>
      <c r="BO100" s="6"/>
      <c r="BP100" s="6"/>
      <c r="BQ100" s="6"/>
      <c r="BR100" s="6"/>
      <c r="BS100" s="6"/>
      <c r="BT100" s="6"/>
      <c r="BU100" s="6"/>
      <c r="BV100" s="6"/>
      <c r="BW100" s="6"/>
      <c r="BX100" s="6"/>
      <c r="BY100" s="6"/>
      <c r="BZ100" s="6"/>
      <c r="CA100" s="6"/>
      <c r="CB100" s="6"/>
      <c r="CC100" s="6"/>
      <c r="CU100" s="183"/>
      <c r="CV100" s="183"/>
      <c r="CW100" s="183"/>
      <c r="CX100" s="183"/>
      <c r="CY100" s="183"/>
      <c r="CZ100" s="183"/>
      <c r="DA100" s="183"/>
      <c r="DB100" s="183"/>
      <c r="DC100" s="421"/>
      <c r="DD100" s="421"/>
      <c r="DE100" s="421"/>
      <c r="DF100" s="421"/>
      <c r="DG100" s="421"/>
      <c r="DH100" s="421"/>
      <c r="DI100" s="421"/>
      <c r="DJ100" s="421"/>
      <c r="DK100" s="421"/>
      <c r="DL100" s="421"/>
      <c r="DM100" s="421"/>
      <c r="DN100" s="421"/>
      <c r="DO100" s="421"/>
      <c r="DP100" s="287"/>
      <c r="DQ100" s="287"/>
      <c r="DR100" s="287"/>
      <c r="DS100" s="287"/>
      <c r="DT100" s="287"/>
      <c r="DU100" s="287"/>
      <c r="DV100" s="287"/>
      <c r="DW100" s="287"/>
      <c r="DX100" s="287"/>
      <c r="DY100" s="287"/>
      <c r="DZ100" s="287"/>
      <c r="EA100" s="287"/>
      <c r="EB100" s="287"/>
      <c r="EC100" s="287"/>
      <c r="ED100" s="189"/>
      <c r="EE100" s="189"/>
      <c r="EF100" s="189"/>
      <c r="EG100" s="189"/>
      <c r="EH100" s="189"/>
      <c r="EI100" s="189"/>
      <c r="EJ100" s="189"/>
      <c r="EK100" s="189"/>
      <c r="EL100" s="189"/>
      <c r="EM100" s="189"/>
      <c r="EN100" s="189"/>
      <c r="EO100" s="189"/>
      <c r="EP100" s="189"/>
      <c r="EQ100" s="189"/>
      <c r="ER100" s="189"/>
      <c r="ES100" s="189"/>
      <c r="ET100" s="189"/>
      <c r="EU100" s="189"/>
      <c r="EV100" s="189"/>
      <c r="EW100" s="189"/>
    </row>
    <row r="101" spans="1:153" ht="12" customHeight="1">
      <c r="B101" s="31"/>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c r="AL101" s="31"/>
      <c r="AM101" s="31"/>
      <c r="AN101" s="31"/>
      <c r="AO101" s="31"/>
      <c r="AP101" s="31"/>
      <c r="AQ101" s="31"/>
      <c r="AR101" s="31"/>
      <c r="AS101" s="29"/>
      <c r="AT101" s="29"/>
      <c r="AU101" s="29"/>
      <c r="AV101" s="29"/>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U101" s="183"/>
      <c r="CV101" s="183"/>
      <c r="CW101" s="183"/>
      <c r="CX101" s="183"/>
      <c r="CY101" s="183"/>
      <c r="CZ101" s="183"/>
      <c r="DA101" s="183"/>
      <c r="DB101" s="183"/>
      <c r="DC101" s="421"/>
      <c r="DD101" s="421"/>
      <c r="DE101" s="421"/>
      <c r="DF101" s="421"/>
      <c r="DG101" s="421"/>
      <c r="DH101" s="421"/>
      <c r="DI101" s="421"/>
      <c r="DJ101" s="421"/>
      <c r="DK101" s="421"/>
      <c r="DL101" s="421"/>
      <c r="DM101" s="421"/>
      <c r="DN101" s="421"/>
      <c r="DO101" s="421"/>
      <c r="DP101" s="287"/>
      <c r="DQ101" s="287"/>
      <c r="DR101" s="287"/>
      <c r="DS101" s="287"/>
      <c r="DT101" s="287"/>
      <c r="DU101" s="287"/>
      <c r="DV101" s="287"/>
      <c r="DW101" s="287"/>
      <c r="DX101" s="287"/>
      <c r="DY101" s="287"/>
      <c r="DZ101" s="287"/>
      <c r="EA101" s="287"/>
      <c r="EB101" s="287"/>
      <c r="EC101" s="287"/>
      <c r="ED101" s="189"/>
      <c r="EE101" s="189"/>
      <c r="EF101" s="189"/>
      <c r="EG101" s="189"/>
      <c r="EH101" s="189"/>
      <c r="EI101" s="189"/>
      <c r="EJ101" s="189"/>
      <c r="EK101" s="189"/>
      <c r="EL101" s="189"/>
      <c r="EM101" s="189"/>
      <c r="EN101" s="189"/>
      <c r="EO101" s="189"/>
      <c r="EP101" s="189"/>
      <c r="EQ101" s="189"/>
      <c r="ER101" s="189"/>
      <c r="ES101" s="189"/>
      <c r="ET101" s="189"/>
      <c r="EU101" s="189"/>
      <c r="EV101" s="189"/>
      <c r="EW101" s="189"/>
    </row>
    <row r="102" spans="1:153" ht="5.25" customHeight="1">
      <c r="A102" s="50"/>
      <c r="B102" s="49"/>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c r="AG102" s="49"/>
      <c r="AH102" s="49"/>
      <c r="AI102" s="49"/>
      <c r="AJ102" s="49"/>
      <c r="AK102" s="49"/>
      <c r="AL102" s="49"/>
      <c r="AM102" s="49"/>
      <c r="AN102" s="49"/>
      <c r="AO102" s="49"/>
      <c r="AP102" s="49"/>
      <c r="AQ102" s="49"/>
      <c r="AR102" s="49"/>
      <c r="AS102" s="51"/>
      <c r="AT102" s="51"/>
      <c r="AU102" s="51"/>
      <c r="AV102" s="51"/>
      <c r="AW102" s="50"/>
      <c r="AX102" s="50"/>
      <c r="AY102" s="50"/>
      <c r="AZ102" s="50"/>
      <c r="BA102" s="50"/>
      <c r="BB102" s="50"/>
      <c r="BC102" s="50"/>
      <c r="BD102" s="50"/>
      <c r="BE102" s="50"/>
      <c r="BF102" s="50"/>
      <c r="BG102" s="50"/>
      <c r="BH102" s="50"/>
      <c r="BI102" s="50"/>
      <c r="BJ102" s="50"/>
      <c r="BK102" s="50"/>
      <c r="BL102" s="50"/>
      <c r="BM102" s="50"/>
      <c r="BN102" s="50"/>
      <c r="BO102" s="50"/>
      <c r="BP102" s="50"/>
      <c r="BQ102" s="50"/>
      <c r="BR102" s="50"/>
      <c r="BS102" s="50"/>
      <c r="BT102" s="50"/>
      <c r="BU102" s="50"/>
      <c r="BV102" s="50"/>
      <c r="BW102" s="50"/>
      <c r="BX102" s="50"/>
      <c r="BY102" s="50"/>
      <c r="BZ102" s="50"/>
      <c r="CA102" s="50"/>
      <c r="CB102" s="50"/>
      <c r="CC102" s="50"/>
      <c r="CD102" s="50"/>
      <c r="CE102" s="50"/>
      <c r="CF102" s="50"/>
      <c r="CG102" s="50"/>
      <c r="CH102" s="50"/>
      <c r="CI102" s="50"/>
      <c r="CU102" s="183"/>
      <c r="CV102" s="183"/>
      <c r="CW102" s="183"/>
      <c r="CX102" s="183"/>
      <c r="CY102" s="183"/>
      <c r="CZ102" s="183"/>
      <c r="DA102" s="183"/>
      <c r="DB102" s="183"/>
      <c r="DC102" s="421"/>
      <c r="DD102" s="421"/>
      <c r="DE102" s="421"/>
      <c r="DF102" s="421"/>
      <c r="DG102" s="421"/>
      <c r="DH102" s="421"/>
      <c r="DI102" s="421"/>
      <c r="DJ102" s="421"/>
      <c r="DK102" s="421"/>
      <c r="DL102" s="421"/>
      <c r="DM102" s="421"/>
      <c r="DN102" s="421"/>
      <c r="DO102" s="421"/>
      <c r="DP102" s="287"/>
      <c r="DQ102" s="287"/>
      <c r="DR102" s="287"/>
      <c r="DS102" s="287"/>
      <c r="DT102" s="287"/>
      <c r="DU102" s="287"/>
      <c r="DV102" s="287"/>
      <c r="DW102" s="287"/>
      <c r="DX102" s="287"/>
      <c r="DY102" s="287"/>
      <c r="DZ102" s="287"/>
      <c r="EA102" s="287"/>
      <c r="EB102" s="287"/>
      <c r="EC102" s="287"/>
      <c r="ED102" s="189"/>
      <c r="EE102" s="189"/>
      <c r="EF102" s="189"/>
      <c r="EG102" s="189"/>
      <c r="EH102" s="189"/>
      <c r="EI102" s="189"/>
      <c r="EJ102" s="189"/>
      <c r="EK102" s="189"/>
      <c r="EL102" s="189"/>
      <c r="EM102" s="189"/>
      <c r="EN102" s="189"/>
      <c r="EO102" s="189"/>
      <c r="EP102" s="189"/>
      <c r="EQ102" s="189"/>
      <c r="ER102" s="189"/>
      <c r="ES102" s="189"/>
      <c r="ET102" s="189"/>
      <c r="EU102" s="189"/>
      <c r="EV102" s="189"/>
      <c r="EW102" s="189"/>
    </row>
    <row r="103" spans="1:153" ht="12.75" customHeight="1">
      <c r="A103" s="50"/>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6"/>
      <c r="BZ103" s="6"/>
      <c r="CA103" s="6"/>
      <c r="CB103" s="6"/>
      <c r="CI103" s="50"/>
      <c r="CU103" s="183"/>
      <c r="CV103" s="183"/>
      <c r="CW103" s="183"/>
      <c r="CX103" s="183"/>
      <c r="CY103" s="183"/>
      <c r="CZ103" s="183"/>
      <c r="DA103" s="183"/>
      <c r="DB103" s="183"/>
      <c r="DC103" s="421"/>
      <c r="DD103" s="421"/>
      <c r="DE103" s="421"/>
      <c r="DF103" s="421"/>
      <c r="DG103" s="421"/>
      <c r="DH103" s="421"/>
      <c r="DI103" s="421"/>
      <c r="DJ103" s="421"/>
      <c r="DK103" s="421"/>
      <c r="DL103" s="421"/>
      <c r="DM103" s="421"/>
      <c r="DN103" s="421"/>
      <c r="DO103" s="421"/>
      <c r="DP103" s="287"/>
      <c r="DQ103" s="287"/>
      <c r="DR103" s="287"/>
      <c r="DS103" s="287"/>
      <c r="DT103" s="287"/>
      <c r="DU103" s="287"/>
      <c r="DV103" s="287"/>
      <c r="DW103" s="287"/>
      <c r="DX103" s="287"/>
      <c r="DY103" s="287"/>
      <c r="DZ103" s="287"/>
      <c r="EA103" s="287"/>
      <c r="EB103" s="287"/>
      <c r="EC103" s="287"/>
      <c r="ED103" s="189"/>
      <c r="EE103" s="189"/>
      <c r="EF103" s="189"/>
      <c r="EG103" s="189"/>
      <c r="EH103" s="189"/>
      <c r="EI103" s="189"/>
      <c r="EJ103" s="189"/>
      <c r="EK103" s="189"/>
      <c r="EL103" s="189"/>
      <c r="EM103" s="189"/>
      <c r="EN103" s="189"/>
      <c r="EO103" s="189"/>
      <c r="EP103" s="189"/>
      <c r="EQ103" s="189"/>
      <c r="ER103" s="189"/>
      <c r="ES103" s="189"/>
      <c r="ET103" s="189"/>
      <c r="EU103" s="189"/>
      <c r="EV103" s="189"/>
      <c r="EW103" s="189"/>
    </row>
    <row r="104" spans="1:153" ht="22.5">
      <c r="A104" s="50"/>
      <c r="C104" s="787" t="str">
        <f>C2</f>
        <v>טופס 23.030 חשבון להזמנה לפי ש"ע בלבד</v>
      </c>
      <c r="D104" s="788"/>
      <c r="E104" s="788"/>
      <c r="F104" s="788"/>
      <c r="G104" s="788"/>
      <c r="H104" s="788"/>
      <c r="I104" s="788"/>
      <c r="J104" s="788"/>
      <c r="K104" s="788"/>
      <c r="L104" s="788"/>
      <c r="M104" s="788"/>
      <c r="N104" s="788"/>
      <c r="O104" s="788"/>
      <c r="P104" s="788"/>
      <c r="Q104" s="788"/>
      <c r="R104" s="788"/>
      <c r="S104" s="788"/>
      <c r="T104" s="788"/>
      <c r="U104" s="788"/>
      <c r="V104" s="788"/>
      <c r="W104" s="788"/>
      <c r="X104" s="788"/>
      <c r="Y104" s="788"/>
      <c r="Z104" s="788"/>
      <c r="AA104" s="788"/>
      <c r="AB104" s="789"/>
      <c r="AC104" s="6"/>
      <c r="AD104" s="796" t="s">
        <v>183</v>
      </c>
      <c r="AE104" s="797"/>
      <c r="AF104" s="797"/>
      <c r="AG104" s="797"/>
      <c r="AH104" s="797"/>
      <c r="AI104" s="797"/>
      <c r="AJ104" s="797"/>
      <c r="AK104" s="797"/>
      <c r="AL104" s="797"/>
      <c r="AM104" s="797"/>
      <c r="AN104" s="797"/>
      <c r="AO104" s="797"/>
      <c r="AP104" s="797"/>
      <c r="AQ104" s="798"/>
      <c r="AR104" s="6"/>
      <c r="AS104" s="1003" t="s">
        <v>158</v>
      </c>
      <c r="AT104" s="1004"/>
      <c r="AU104" s="1004"/>
      <c r="AV104" s="1004"/>
      <c r="AW104" s="1004"/>
      <c r="AX104" s="1004"/>
      <c r="AY104" s="1004"/>
      <c r="AZ104" s="1004"/>
      <c r="BA104" s="1004"/>
      <c r="BB104" s="1004"/>
      <c r="BC104" s="1004"/>
      <c r="BD104" s="1004"/>
      <c r="BE104" s="1004"/>
      <c r="BF104" s="1004"/>
      <c r="BG104" s="1004"/>
      <c r="BH104" s="1004"/>
      <c r="BI104" s="1004"/>
      <c r="BJ104" s="1004"/>
      <c r="BK104" s="1004"/>
      <c r="BL104" s="1004"/>
      <c r="BM104" s="1004"/>
      <c r="BN104" s="1004"/>
      <c r="BO104" s="1004"/>
      <c r="BP104" s="1004"/>
      <c r="BQ104" s="1004"/>
      <c r="BR104" s="1004"/>
      <c r="BS104" s="1004"/>
      <c r="BT104" s="1004"/>
      <c r="BU104" s="1004"/>
      <c r="BV104" s="1004"/>
      <c r="BW104" s="1004"/>
      <c r="BX104" s="1004"/>
      <c r="BY104" s="1004"/>
      <c r="BZ104" s="1004"/>
      <c r="CA104" s="1004"/>
      <c r="CB104" s="1004"/>
      <c r="CC104" s="1005"/>
      <c r="CI104" s="50"/>
      <c r="CU104" s="183"/>
      <c r="CV104" s="183"/>
      <c r="CW104" s="183"/>
      <c r="CX104" s="183"/>
      <c r="CY104" s="183"/>
      <c r="CZ104" s="183"/>
      <c r="DA104" s="183"/>
      <c r="DB104" s="183"/>
      <c r="DC104" s="421"/>
      <c r="DD104" s="421"/>
      <c r="DE104" s="421"/>
      <c r="DF104" s="421"/>
      <c r="DG104" s="421"/>
      <c r="DH104" s="421"/>
      <c r="DI104" s="421"/>
      <c r="DJ104" s="421"/>
      <c r="DK104" s="421"/>
      <c r="DL104" s="421"/>
      <c r="DM104" s="421"/>
      <c r="DN104" s="421"/>
      <c r="DO104" s="421"/>
      <c r="DP104" s="287"/>
      <c r="DQ104" s="287"/>
      <c r="DR104" s="287"/>
      <c r="DS104" s="287"/>
      <c r="DT104" s="287"/>
      <c r="DU104" s="287"/>
      <c r="DV104" s="287"/>
      <c r="DW104" s="287"/>
      <c r="DX104" s="287"/>
      <c r="DY104" s="287"/>
      <c r="DZ104" s="287"/>
      <c r="EA104" s="287"/>
      <c r="EB104" s="287"/>
      <c r="EC104" s="287"/>
      <c r="ED104" s="189"/>
      <c r="EE104" s="189"/>
      <c r="EF104" s="189"/>
      <c r="EG104" s="189"/>
      <c r="EH104" s="189"/>
      <c r="EI104" s="189"/>
      <c r="EJ104" s="189"/>
      <c r="EK104" s="189"/>
      <c r="EL104" s="189"/>
      <c r="EM104" s="189"/>
      <c r="EN104" s="189"/>
      <c r="EO104" s="189"/>
      <c r="EP104" s="189"/>
      <c r="EQ104" s="189"/>
      <c r="ER104" s="189"/>
      <c r="ES104" s="189"/>
      <c r="ET104" s="189"/>
      <c r="EU104" s="189"/>
      <c r="EV104" s="189"/>
      <c r="EW104" s="189"/>
    </row>
    <row r="105" spans="1:153" ht="4.5" customHeight="1">
      <c r="A105" s="50"/>
      <c r="B105" s="6"/>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6"/>
      <c r="AD105" s="53"/>
      <c r="AE105" s="54"/>
      <c r="AF105" s="54"/>
      <c r="AG105" s="54"/>
      <c r="AH105" s="54"/>
      <c r="AI105" s="54"/>
      <c r="AJ105" s="54"/>
      <c r="AK105" s="54"/>
      <c r="AL105" s="54"/>
      <c r="AM105" s="54"/>
      <c r="AN105" s="54"/>
      <c r="AO105" s="54"/>
      <c r="AP105" s="54"/>
      <c r="AQ105" s="54"/>
      <c r="AR105" s="6"/>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55"/>
      <c r="BR105" s="55"/>
      <c r="BS105" s="55"/>
      <c r="BT105" s="55"/>
      <c r="BU105" s="55"/>
      <c r="BV105" s="55"/>
      <c r="BW105" s="55"/>
      <c r="BX105" s="55"/>
      <c r="BY105" s="55"/>
      <c r="BZ105" s="55"/>
      <c r="CA105" s="55"/>
      <c r="CB105" s="55"/>
      <c r="CC105" s="55"/>
      <c r="CI105" s="50"/>
      <c r="CU105" s="183"/>
      <c r="CV105" s="183"/>
      <c r="CW105" s="183"/>
      <c r="CX105" s="183"/>
      <c r="CY105" s="183"/>
      <c r="CZ105" s="183"/>
      <c r="DA105" s="183"/>
      <c r="DB105" s="183"/>
      <c r="DC105" s="421"/>
      <c r="DD105" s="421"/>
      <c r="DE105" s="421"/>
      <c r="DF105" s="421"/>
      <c r="DG105" s="421"/>
      <c r="DH105" s="421"/>
      <c r="DI105" s="421"/>
      <c r="DJ105" s="421"/>
      <c r="DK105" s="421"/>
      <c r="DL105" s="421"/>
      <c r="DM105" s="421"/>
      <c r="DN105" s="421"/>
      <c r="DO105" s="421"/>
      <c r="DP105" s="287"/>
      <c r="DQ105" s="287"/>
      <c r="DR105" s="287"/>
      <c r="DS105" s="287"/>
      <c r="DT105" s="287"/>
      <c r="DU105" s="287"/>
      <c r="DV105" s="287"/>
      <c r="DW105" s="287"/>
      <c r="DX105" s="287"/>
      <c r="DY105" s="287"/>
      <c r="DZ105" s="287"/>
      <c r="EA105" s="287"/>
      <c r="EB105" s="287"/>
      <c r="EC105" s="287"/>
      <c r="ED105" s="189"/>
      <c r="EE105" s="189"/>
      <c r="EF105" s="189"/>
      <c r="EG105" s="189"/>
      <c r="EH105" s="189"/>
      <c r="EI105" s="189"/>
      <c r="EJ105" s="189"/>
      <c r="EK105" s="189"/>
      <c r="EL105" s="189"/>
      <c r="EM105" s="189"/>
      <c r="EN105" s="189"/>
      <c r="EO105" s="189"/>
      <c r="EP105" s="189"/>
      <c r="EQ105" s="189"/>
      <c r="ER105" s="189"/>
      <c r="ES105" s="189"/>
      <c r="ET105" s="189"/>
      <c r="EU105" s="189"/>
      <c r="EV105" s="189"/>
      <c r="EW105" s="189"/>
    </row>
    <row r="106" spans="1:153" s="58" customFormat="1" ht="15.75">
      <c r="A106" s="56"/>
      <c r="B106" s="57"/>
      <c r="D106" s="58" t="s">
        <v>28</v>
      </c>
      <c r="X106" s="58" t="s">
        <v>29</v>
      </c>
      <c r="AS106" s="58" t="s">
        <v>41</v>
      </c>
      <c r="BY106" s="814">
        <f ca="1">TODAY()</f>
        <v>44165</v>
      </c>
      <c r="BZ106" s="814"/>
      <c r="CA106" s="814"/>
      <c r="CB106" s="814"/>
      <c r="CC106" s="814"/>
      <c r="CI106" s="56"/>
      <c r="CU106" s="183"/>
      <c r="CV106" s="183"/>
      <c r="CW106" s="183"/>
      <c r="CX106" s="183"/>
      <c r="CY106" s="183"/>
      <c r="CZ106" s="183"/>
      <c r="DA106" s="183"/>
      <c r="DB106" s="183"/>
      <c r="DC106" s="421"/>
      <c r="DD106" s="421"/>
      <c r="DE106" s="421"/>
      <c r="DF106" s="421"/>
      <c r="DG106" s="421"/>
      <c r="DH106" s="421"/>
      <c r="DI106" s="421"/>
      <c r="DJ106" s="421"/>
      <c r="DK106" s="421"/>
      <c r="DL106" s="421"/>
      <c r="DM106" s="421"/>
      <c r="DN106" s="421"/>
      <c r="DO106" s="421"/>
      <c r="DP106" s="287"/>
      <c r="DQ106" s="287"/>
      <c r="DR106" s="287"/>
      <c r="DS106" s="287"/>
      <c r="DT106" s="287"/>
      <c r="DU106" s="287"/>
      <c r="DV106" s="287"/>
      <c r="DW106" s="287"/>
      <c r="DX106" s="287"/>
      <c r="DY106" s="287"/>
      <c r="DZ106" s="287"/>
      <c r="EA106" s="287"/>
      <c r="EB106" s="287"/>
      <c r="EC106" s="287"/>
      <c r="ED106" s="189"/>
      <c r="EE106" s="189"/>
      <c r="EF106" s="189"/>
      <c r="EG106" s="189"/>
      <c r="EH106" s="189"/>
      <c r="EI106" s="189"/>
      <c r="EJ106" s="189"/>
      <c r="EK106" s="189"/>
      <c r="EL106" s="189"/>
      <c r="EM106" s="189"/>
      <c r="EN106" s="189"/>
      <c r="EO106" s="189"/>
      <c r="EP106" s="189"/>
      <c r="EQ106" s="189"/>
      <c r="ER106" s="189"/>
      <c r="ES106" s="189"/>
      <c r="ET106" s="189"/>
      <c r="EU106" s="189"/>
      <c r="EV106" s="189"/>
      <c r="EW106" s="189"/>
    </row>
    <row r="107" spans="1:153" s="61" customFormat="1" ht="6.75" customHeight="1">
      <c r="A107" s="59"/>
      <c r="B107" s="60"/>
      <c r="J107" s="62"/>
      <c r="K107" s="62"/>
      <c r="L107" s="62"/>
      <c r="M107" s="62"/>
      <c r="N107" s="62"/>
      <c r="O107" s="62"/>
      <c r="P107" s="62"/>
      <c r="Q107" s="62"/>
      <c r="R107" s="62"/>
      <c r="S107" s="62"/>
      <c r="T107" s="62"/>
      <c r="U107" s="62"/>
      <c r="V107" s="62"/>
      <c r="AS107" s="314"/>
      <c r="AT107" s="314"/>
      <c r="AU107" s="314"/>
      <c r="AV107" s="314"/>
      <c r="CI107" s="59"/>
      <c r="CU107" s="183"/>
      <c r="CV107" s="183"/>
      <c r="CW107" s="183"/>
      <c r="CX107" s="183"/>
      <c r="CY107" s="183"/>
      <c r="CZ107" s="183"/>
      <c r="DA107" s="183"/>
      <c r="DB107" s="183"/>
      <c r="DC107" s="421"/>
      <c r="DD107" s="421"/>
      <c r="DE107" s="421"/>
      <c r="DF107" s="421"/>
      <c r="DG107" s="421"/>
      <c r="DH107" s="421"/>
      <c r="DI107" s="421"/>
      <c r="DJ107" s="421"/>
      <c r="DK107" s="421"/>
      <c r="DL107" s="421"/>
      <c r="DM107" s="421"/>
      <c r="DN107" s="421"/>
      <c r="DO107" s="421"/>
      <c r="DP107" s="287"/>
      <c r="DQ107" s="287"/>
      <c r="DR107" s="287"/>
      <c r="DS107" s="287"/>
      <c r="DT107" s="287"/>
      <c r="DU107" s="287"/>
      <c r="DV107" s="287"/>
      <c r="DW107" s="287"/>
      <c r="DX107" s="287"/>
      <c r="DY107" s="287"/>
      <c r="DZ107" s="287"/>
      <c r="EA107" s="287"/>
      <c r="EB107" s="287"/>
      <c r="EC107" s="287"/>
      <c r="ED107" s="189"/>
      <c r="EE107" s="189"/>
      <c r="EF107" s="189"/>
      <c r="EG107" s="189"/>
      <c r="EH107" s="189"/>
      <c r="EI107" s="189"/>
      <c r="EJ107" s="189"/>
      <c r="EK107" s="189"/>
      <c r="EL107" s="189"/>
      <c r="EM107" s="189"/>
      <c r="EN107" s="189"/>
      <c r="EO107" s="189"/>
      <c r="EP107" s="189"/>
      <c r="EQ107" s="189"/>
      <c r="ER107" s="189"/>
      <c r="ES107" s="189"/>
      <c r="ET107" s="189"/>
      <c r="EU107" s="189"/>
      <c r="EV107" s="189"/>
      <c r="EW107" s="189"/>
    </row>
    <row r="108" spans="1:153" s="61" customFormat="1" ht="23.25">
      <c r="A108" s="59"/>
      <c r="B108" s="60"/>
      <c r="C108" s="1020" t="s">
        <v>24</v>
      </c>
      <c r="D108" s="1021"/>
      <c r="E108" s="1021"/>
      <c r="F108" s="1021"/>
      <c r="G108" s="1021"/>
      <c r="H108" s="1021"/>
      <c r="I108" s="1022"/>
      <c r="J108" s="802">
        <f>+S8</f>
        <v>0</v>
      </c>
      <c r="K108" s="803"/>
      <c r="L108" s="803"/>
      <c r="M108" s="803"/>
      <c r="N108" s="803"/>
      <c r="O108" s="803"/>
      <c r="P108" s="803"/>
      <c r="Q108" s="803"/>
      <c r="R108" s="803"/>
      <c r="S108" s="803"/>
      <c r="T108" s="803"/>
      <c r="U108" s="803"/>
      <c r="V108" s="804"/>
      <c r="W108" s="255"/>
      <c r="X108" s="405" t="s">
        <v>40</v>
      </c>
      <c r="Y108" s="406"/>
      <c r="Z108" s="406"/>
      <c r="AA108" s="405"/>
      <c r="AB108" s="406"/>
      <c r="AC108" s="406"/>
      <c r="AD108" s="406"/>
      <c r="AE108" s="406"/>
      <c r="AF108" s="317"/>
      <c r="AG108" s="805">
        <f>+S25</f>
        <v>0</v>
      </c>
      <c r="AH108" s="806"/>
      <c r="AI108" s="806"/>
      <c r="AJ108" s="806"/>
      <c r="AK108" s="806"/>
      <c r="AL108" s="806"/>
      <c r="AM108" s="1010" t="s">
        <v>25</v>
      </c>
      <c r="AN108" s="1010"/>
      <c r="AO108" s="1010"/>
      <c r="AP108" s="1010"/>
      <c r="AQ108" s="1011"/>
      <c r="AR108" s="255"/>
      <c r="AS108" s="1001" t="s">
        <v>43</v>
      </c>
      <c r="AT108" s="1002"/>
      <c r="AU108" s="1002"/>
      <c r="AV108" s="1002"/>
      <c r="AW108" s="1002"/>
      <c r="AX108" s="1002"/>
      <c r="AY108" s="1002"/>
      <c r="AZ108" s="1002"/>
      <c r="BA108" s="1002"/>
      <c r="BB108" s="815" t="str">
        <f>+S53</f>
        <v xml:space="preserve">חשבון חלקי </v>
      </c>
      <c r="BC108" s="816"/>
      <c r="BD108" s="816"/>
      <c r="BE108" s="816"/>
      <c r="BF108" s="816"/>
      <c r="BG108" s="816"/>
      <c r="BH108" s="816"/>
      <c r="BI108" s="816"/>
      <c r="BJ108" s="816"/>
      <c r="BK108" s="816"/>
      <c r="BL108" s="816"/>
      <c r="BM108" s="816"/>
      <c r="BN108" s="816"/>
      <c r="BO108" s="816"/>
      <c r="BP108" s="816"/>
      <c r="BQ108" s="816"/>
      <c r="BR108" s="816"/>
      <c r="BS108" s="816"/>
      <c r="BT108" s="816"/>
      <c r="BU108" s="816"/>
      <c r="BV108" s="816"/>
      <c r="BW108" s="816"/>
      <c r="BX108" s="816"/>
      <c r="BY108" s="816"/>
      <c r="BZ108" s="816"/>
      <c r="CA108" s="816"/>
      <c r="CB108" s="816"/>
      <c r="CC108" s="1183"/>
      <c r="CI108" s="59"/>
      <c r="CU108" s="183"/>
      <c r="CV108" s="183"/>
      <c r="CW108" s="183"/>
      <c r="CX108" s="183"/>
      <c r="CY108" s="183"/>
      <c r="CZ108" s="183"/>
      <c r="DA108" s="183"/>
      <c r="DB108" s="183"/>
      <c r="DC108" s="421"/>
      <c r="DD108" s="421"/>
      <c r="DE108" s="421"/>
      <c r="DF108" s="421"/>
      <c r="DG108" s="421"/>
      <c r="DH108" s="421"/>
      <c r="DI108" s="421"/>
      <c r="DJ108" s="421"/>
      <c r="DK108" s="421"/>
      <c r="DL108" s="421"/>
      <c r="DM108" s="421"/>
      <c r="DN108" s="421"/>
      <c r="DO108" s="421"/>
      <c r="DP108" s="287"/>
      <c r="DQ108" s="287"/>
      <c r="DR108" s="287"/>
      <c r="DS108" s="287"/>
      <c r="DT108" s="287"/>
      <c r="DU108" s="287"/>
      <c r="DV108" s="287"/>
      <c r="DW108" s="287"/>
      <c r="DX108" s="287"/>
      <c r="DY108" s="287"/>
      <c r="DZ108" s="287"/>
      <c r="EA108" s="287"/>
      <c r="EB108" s="287"/>
      <c r="EC108" s="287"/>
      <c r="ED108" s="189"/>
      <c r="EE108" s="189"/>
      <c r="EF108" s="189"/>
      <c r="EG108" s="189"/>
      <c r="EH108" s="189"/>
      <c r="EI108" s="189"/>
      <c r="EJ108" s="189"/>
      <c r="EK108" s="189"/>
      <c r="EL108" s="189"/>
      <c r="EM108" s="189"/>
      <c r="EN108" s="189"/>
      <c r="EO108" s="189"/>
      <c r="EP108" s="189"/>
      <c r="EQ108" s="189"/>
      <c r="ER108" s="189"/>
      <c r="ES108" s="189"/>
      <c r="ET108" s="189"/>
      <c r="EU108" s="189"/>
      <c r="EV108" s="189"/>
      <c r="EW108" s="189"/>
    </row>
    <row r="109" spans="1:153" s="61" customFormat="1" ht="6.75" customHeight="1">
      <c r="A109" s="59"/>
      <c r="B109" s="60"/>
      <c r="C109" s="403"/>
      <c r="D109" s="402"/>
      <c r="E109" s="402"/>
      <c r="F109" s="402"/>
      <c r="G109" s="402"/>
      <c r="H109" s="402"/>
      <c r="I109" s="402"/>
      <c r="J109" s="641"/>
      <c r="K109" s="641"/>
      <c r="L109" s="641"/>
      <c r="M109" s="641"/>
      <c r="N109" s="641"/>
      <c r="O109" s="641"/>
      <c r="P109" s="641"/>
      <c r="Q109" s="641"/>
      <c r="R109" s="641"/>
      <c r="S109" s="641"/>
      <c r="T109" s="641"/>
      <c r="U109" s="641"/>
      <c r="V109" s="641"/>
      <c r="W109" s="255"/>
      <c r="X109" s="402"/>
      <c r="Y109" s="402"/>
      <c r="Z109" s="402"/>
      <c r="AA109" s="402"/>
      <c r="AB109" s="402"/>
      <c r="AC109" s="402"/>
      <c r="AD109" s="402"/>
      <c r="AE109" s="402"/>
      <c r="AF109" s="402"/>
      <c r="AG109" s="403"/>
      <c r="AH109" s="403"/>
      <c r="AI109" s="403"/>
      <c r="AJ109" s="403"/>
      <c r="AK109" s="403"/>
      <c r="AL109" s="403"/>
      <c r="AM109" s="403"/>
      <c r="AN109" s="403"/>
      <c r="AO109" s="403"/>
      <c r="AP109" s="403"/>
      <c r="AQ109" s="403"/>
      <c r="AR109" s="402"/>
      <c r="AS109" s="807"/>
      <c r="AT109" s="807"/>
      <c r="AU109" s="807"/>
      <c r="AV109" s="807"/>
      <c r="AW109" s="807"/>
      <c r="AX109" s="807"/>
      <c r="AY109" s="807"/>
      <c r="AZ109" s="807"/>
      <c r="BA109" s="807"/>
      <c r="BB109" s="255"/>
      <c r="BC109" s="319"/>
      <c r="BD109" s="319"/>
      <c r="BE109" s="319"/>
      <c r="BF109" s="319"/>
      <c r="BG109" s="255"/>
      <c r="BH109" s="255"/>
      <c r="BI109" s="255"/>
      <c r="BJ109" s="255"/>
      <c r="BK109" s="255"/>
      <c r="BL109" s="255"/>
      <c r="BM109" s="255"/>
      <c r="BN109" s="255"/>
      <c r="BO109" s="255"/>
      <c r="BP109" s="255"/>
      <c r="BQ109" s="255"/>
      <c r="BR109" s="255"/>
      <c r="BS109" s="255"/>
      <c r="BT109" s="255"/>
      <c r="BU109" s="255"/>
      <c r="BV109" s="255"/>
      <c r="BW109" s="255"/>
      <c r="BX109" s="255"/>
      <c r="BY109" s="255"/>
      <c r="BZ109" s="255"/>
      <c r="CA109" s="255"/>
      <c r="CB109" s="255"/>
      <c r="CC109" s="255"/>
      <c r="CI109" s="59"/>
      <c r="CU109" s="183"/>
      <c r="CV109" s="183"/>
      <c r="CW109" s="183"/>
      <c r="CX109" s="183"/>
      <c r="CY109" s="183"/>
      <c r="CZ109" s="183"/>
      <c r="DA109" s="183"/>
      <c r="DB109" s="183"/>
      <c r="DC109" s="421"/>
      <c r="DD109" s="421"/>
      <c r="DE109" s="421"/>
      <c r="DF109" s="421"/>
      <c r="DG109" s="421"/>
      <c r="DH109" s="421"/>
      <c r="DI109" s="421"/>
      <c r="DJ109" s="421"/>
      <c r="DK109" s="421"/>
      <c r="DL109" s="421"/>
      <c r="DM109" s="421"/>
      <c r="DN109" s="421"/>
      <c r="DO109" s="421"/>
      <c r="DP109" s="287"/>
      <c r="DQ109" s="287"/>
      <c r="DR109" s="287"/>
      <c r="DS109" s="287"/>
      <c r="DT109" s="287"/>
      <c r="DU109" s="287"/>
      <c r="DV109" s="287"/>
      <c r="DW109" s="287"/>
      <c r="DX109" s="287"/>
      <c r="DY109" s="287"/>
      <c r="DZ109" s="287"/>
      <c r="EA109" s="287"/>
      <c r="EB109" s="287"/>
      <c r="EC109" s="287"/>
      <c r="ED109" s="189"/>
      <c r="EE109" s="189"/>
      <c r="EF109" s="189"/>
      <c r="EG109" s="189"/>
      <c r="EH109" s="189"/>
      <c r="EI109" s="189"/>
      <c r="EJ109" s="189"/>
      <c r="EK109" s="189"/>
      <c r="EL109" s="189"/>
      <c r="EM109" s="189"/>
      <c r="EN109" s="189"/>
      <c r="EO109" s="189"/>
      <c r="EP109" s="189"/>
      <c r="EQ109" s="189"/>
      <c r="ER109" s="189"/>
      <c r="ES109" s="189"/>
      <c r="ET109" s="189"/>
      <c r="EU109" s="189"/>
      <c r="EV109" s="189"/>
      <c r="EW109" s="189"/>
    </row>
    <row r="110" spans="1:153" s="61" customFormat="1" ht="23.25">
      <c r="A110" s="59"/>
      <c r="B110" s="60"/>
      <c r="C110" s="1020" t="s">
        <v>39</v>
      </c>
      <c r="D110" s="1021"/>
      <c r="E110" s="1021"/>
      <c r="F110" s="1021"/>
      <c r="G110" s="1021"/>
      <c r="H110" s="1021"/>
      <c r="I110" s="1022"/>
      <c r="J110" s="1038">
        <f>+S10</f>
        <v>0</v>
      </c>
      <c r="K110" s="1039"/>
      <c r="L110" s="1039"/>
      <c r="M110" s="1040"/>
      <c r="N110" s="828" t="s">
        <v>169</v>
      </c>
      <c r="O110" s="829"/>
      <c r="P110" s="822">
        <f>+S12</f>
        <v>0</v>
      </c>
      <c r="Q110" s="823"/>
      <c r="R110" s="823"/>
      <c r="S110" s="823"/>
      <c r="T110" s="823"/>
      <c r="U110" s="823"/>
      <c r="V110" s="824"/>
      <c r="W110" s="255"/>
      <c r="X110" s="793" t="s">
        <v>161</v>
      </c>
      <c r="Y110" s="794"/>
      <c r="Z110" s="794"/>
      <c r="AA110" s="794"/>
      <c r="AB110" s="794"/>
      <c r="AC110" s="794"/>
      <c r="AD110" s="794"/>
      <c r="AE110" s="794"/>
      <c r="AF110" s="795"/>
      <c r="AG110" s="1089">
        <f>+S27</f>
        <v>0</v>
      </c>
      <c r="AH110" s="1090"/>
      <c r="AI110" s="1090"/>
      <c r="AJ110" s="1090"/>
      <c r="AK110" s="1090"/>
      <c r="AL110" s="1090"/>
      <c r="AM110" s="1091" t="str">
        <f>AB27</f>
        <v>444/</v>
      </c>
      <c r="AN110" s="1010"/>
      <c r="AO110" s="1010"/>
      <c r="AP110" s="1010"/>
      <c r="AQ110" s="1011"/>
      <c r="AR110" s="255"/>
      <c r="AS110" s="1001" t="s">
        <v>42</v>
      </c>
      <c r="AT110" s="1002"/>
      <c r="AU110" s="1002"/>
      <c r="AV110" s="1002"/>
      <c r="AW110" s="1002"/>
      <c r="AX110" s="1002"/>
      <c r="AY110" s="1002"/>
      <c r="AZ110" s="1002"/>
      <c r="BA110" s="1002"/>
      <c r="BB110" s="1006">
        <f>+S51</f>
        <v>0</v>
      </c>
      <c r="BC110" s="1007"/>
      <c r="BD110" s="1007"/>
      <c r="BE110" s="1008"/>
      <c r="BF110" s="1009"/>
      <c r="BG110" s="686">
        <f>AT51</f>
        <v>92</v>
      </c>
      <c r="BH110" s="686"/>
      <c r="BI110" s="686"/>
      <c r="BJ110" s="686"/>
      <c r="BK110" s="255"/>
      <c r="BL110" s="1014" t="s">
        <v>119</v>
      </c>
      <c r="BM110" s="1015"/>
      <c r="BN110" s="1015"/>
      <c r="BO110" s="1015"/>
      <c r="BP110" s="1015"/>
      <c r="BQ110" s="1015"/>
      <c r="BR110" s="1015"/>
      <c r="BS110" s="1015"/>
      <c r="BT110" s="1015"/>
      <c r="BU110" s="1015"/>
      <c r="BV110" s="1015"/>
      <c r="BW110" s="1015"/>
      <c r="BX110" s="1015"/>
      <c r="BY110" s="1015"/>
      <c r="BZ110" s="1016"/>
      <c r="CA110" s="318"/>
      <c r="CB110" s="318"/>
      <c r="CC110" s="318"/>
      <c r="CI110" s="59"/>
      <c r="CU110" s="183"/>
      <c r="CV110" s="183"/>
      <c r="CW110" s="183"/>
      <c r="CX110" s="183"/>
      <c r="CY110" s="183"/>
      <c r="CZ110" s="183"/>
      <c r="DA110" s="183"/>
      <c r="DB110" s="183"/>
      <c r="DC110" s="421"/>
      <c r="DD110" s="421"/>
      <c r="DE110" s="421"/>
      <c r="DF110" s="421"/>
      <c r="DG110" s="421"/>
      <c r="DH110" s="421"/>
      <c r="DI110" s="421"/>
      <c r="DJ110" s="421"/>
      <c r="DK110" s="421"/>
      <c r="DL110" s="421"/>
      <c r="DM110" s="421"/>
      <c r="DN110" s="421"/>
      <c r="DO110" s="421"/>
      <c r="DP110" s="287"/>
      <c r="DQ110" s="287"/>
      <c r="DR110" s="287"/>
      <c r="DS110" s="287"/>
      <c r="DT110" s="287"/>
      <c r="DU110" s="287"/>
      <c r="DV110" s="287"/>
      <c r="DW110" s="287"/>
      <c r="DX110" s="287"/>
      <c r="DY110" s="287"/>
      <c r="DZ110" s="287"/>
      <c r="EA110" s="287"/>
      <c r="EB110" s="287"/>
      <c r="EC110" s="287"/>
      <c r="ED110" s="189"/>
      <c r="EE110" s="189"/>
      <c r="EF110" s="189"/>
      <c r="EG110" s="189"/>
      <c r="EH110" s="189"/>
      <c r="EI110" s="189"/>
      <c r="EJ110" s="189"/>
      <c r="EK110" s="189"/>
      <c r="EL110" s="189"/>
      <c r="EM110" s="189"/>
      <c r="EN110" s="189"/>
      <c r="EO110" s="189"/>
      <c r="EP110" s="189"/>
      <c r="EQ110" s="189"/>
      <c r="ER110" s="189"/>
      <c r="ES110" s="189"/>
      <c r="ET110" s="189"/>
      <c r="EU110" s="189"/>
      <c r="EV110" s="189"/>
      <c r="EW110" s="189"/>
    </row>
    <row r="111" spans="1:153" s="61" customFormat="1" ht="6.75" customHeight="1">
      <c r="A111" s="59"/>
      <c r="B111" s="60"/>
      <c r="C111" s="403"/>
      <c r="D111" s="402"/>
      <c r="E111" s="402"/>
      <c r="F111" s="402"/>
      <c r="G111" s="402"/>
      <c r="H111" s="402"/>
      <c r="I111" s="402"/>
      <c r="J111" s="641"/>
      <c r="K111" s="641"/>
      <c r="L111" s="641"/>
      <c r="M111" s="641"/>
      <c r="N111" s="641"/>
      <c r="O111" s="641"/>
      <c r="P111" s="641"/>
      <c r="Q111" s="641"/>
      <c r="R111" s="641"/>
      <c r="S111" s="641"/>
      <c r="T111" s="641"/>
      <c r="U111" s="641"/>
      <c r="V111" s="641"/>
      <c r="W111" s="255"/>
      <c r="X111" s="402"/>
      <c r="Y111" s="402"/>
      <c r="Z111" s="402"/>
      <c r="AA111" s="403"/>
      <c r="AB111" s="403"/>
      <c r="AC111" s="402"/>
      <c r="AD111" s="402"/>
      <c r="AE111" s="402"/>
      <c r="AF111" s="402"/>
      <c r="AG111" s="807"/>
      <c r="AH111" s="807"/>
      <c r="AI111" s="807"/>
      <c r="AJ111" s="807"/>
      <c r="AK111" s="807"/>
      <c r="AL111" s="807"/>
      <c r="AM111" s="807"/>
      <c r="AN111" s="807"/>
      <c r="AO111" s="807"/>
      <c r="AP111" s="807"/>
      <c r="AQ111" s="807"/>
      <c r="AR111" s="402"/>
      <c r="AS111" s="715"/>
      <c r="AT111" s="715"/>
      <c r="AU111" s="715"/>
      <c r="AV111" s="715"/>
      <c r="AW111" s="715"/>
      <c r="AX111" s="715"/>
      <c r="AY111" s="715"/>
      <c r="AZ111" s="715"/>
      <c r="BA111" s="715"/>
      <c r="BB111" s="403"/>
      <c r="BC111" s="402"/>
      <c r="BD111" s="402"/>
      <c r="BE111" s="320"/>
      <c r="BF111" s="402"/>
      <c r="BG111" s="402"/>
      <c r="BH111" s="402"/>
      <c r="BI111" s="402"/>
      <c r="BJ111" s="321"/>
      <c r="BK111" s="255"/>
      <c r="BL111" s="532"/>
      <c r="BM111" s="533"/>
      <c r="BN111" s="533"/>
      <c r="BO111" s="533"/>
      <c r="BP111" s="533"/>
      <c r="BQ111" s="533"/>
      <c r="BR111" s="533"/>
      <c r="BS111" s="533"/>
      <c r="BT111" s="533"/>
      <c r="BU111" s="533"/>
      <c r="BV111" s="533"/>
      <c r="BW111" s="533"/>
      <c r="BX111" s="533"/>
      <c r="BY111" s="533"/>
      <c r="BZ111" s="534"/>
      <c r="CA111" s="318"/>
      <c r="CB111" s="318"/>
      <c r="CC111" s="318"/>
      <c r="CI111" s="59"/>
      <c r="CU111" s="183"/>
      <c r="CV111" s="183"/>
      <c r="CW111" s="183"/>
      <c r="CX111" s="183"/>
      <c r="CY111" s="183"/>
      <c r="CZ111" s="183"/>
      <c r="DA111" s="183"/>
      <c r="DB111" s="183"/>
      <c r="DC111" s="421"/>
      <c r="DD111" s="421"/>
      <c r="DE111" s="421"/>
      <c r="DF111" s="421"/>
      <c r="DG111" s="421"/>
      <c r="DH111" s="421"/>
      <c r="DI111" s="421"/>
      <c r="DJ111" s="421"/>
      <c r="DK111" s="421"/>
      <c r="DL111" s="421"/>
      <c r="DM111" s="421"/>
      <c r="DN111" s="421"/>
      <c r="DO111" s="421"/>
      <c r="DP111" s="287"/>
      <c r="DQ111" s="287"/>
      <c r="DR111" s="287"/>
      <c r="DS111" s="287"/>
      <c r="DT111" s="287"/>
      <c r="DU111" s="287"/>
      <c r="DV111" s="287"/>
      <c r="DW111" s="287"/>
      <c r="DX111" s="287"/>
      <c r="DY111" s="287"/>
      <c r="DZ111" s="287"/>
      <c r="EA111" s="287"/>
      <c r="EB111" s="287"/>
      <c r="EC111" s="287"/>
      <c r="ED111" s="189"/>
      <c r="EE111" s="189"/>
      <c r="EF111" s="189"/>
      <c r="EG111" s="189"/>
      <c r="EH111" s="189"/>
      <c r="EI111" s="189"/>
      <c r="EJ111" s="189"/>
      <c r="EK111" s="189"/>
      <c r="EL111" s="189"/>
      <c r="EM111" s="189"/>
      <c r="EN111" s="189"/>
      <c r="EO111" s="189"/>
      <c r="EP111" s="189"/>
      <c r="EQ111" s="189"/>
      <c r="ER111" s="189"/>
      <c r="ES111" s="189"/>
      <c r="ET111" s="189"/>
      <c r="EU111" s="189"/>
      <c r="EV111" s="189"/>
      <c r="EW111" s="189"/>
    </row>
    <row r="112" spans="1:153" s="61" customFormat="1" ht="21" customHeight="1">
      <c r="A112" s="59"/>
      <c r="B112" s="60"/>
      <c r="C112" s="1020" t="s">
        <v>170</v>
      </c>
      <c r="D112" s="1021"/>
      <c r="E112" s="1021"/>
      <c r="F112" s="1021"/>
      <c r="G112" s="1021"/>
      <c r="H112" s="1021"/>
      <c r="I112" s="1021"/>
      <c r="J112" s="781">
        <f>S14</f>
        <v>0</v>
      </c>
      <c r="K112" s="782"/>
      <c r="L112" s="782"/>
      <c r="M112" s="783"/>
      <c r="N112" s="1012" t="s">
        <v>171</v>
      </c>
      <c r="O112" s="1013"/>
      <c r="P112" s="996">
        <f>S16</f>
        <v>0</v>
      </c>
      <c r="Q112" s="997"/>
      <c r="R112" s="997"/>
      <c r="S112" s="997"/>
      <c r="T112" s="997"/>
      <c r="U112" s="997"/>
      <c r="V112" s="998"/>
      <c r="W112" s="255"/>
      <c r="X112" s="405" t="str">
        <f>D29</f>
        <v>מס' החלטה  (עפ"י הזמנה)</v>
      </c>
      <c r="Y112" s="406"/>
      <c r="Z112" s="406"/>
      <c r="AA112" s="406"/>
      <c r="AB112" s="406"/>
      <c r="AC112" s="406"/>
      <c r="AD112" s="406"/>
      <c r="AE112" s="406"/>
      <c r="AF112" s="317"/>
      <c r="AG112" s="638">
        <f>+S29</f>
        <v>0</v>
      </c>
      <c r="AH112" s="639"/>
      <c r="AI112" s="639"/>
      <c r="AJ112" s="639"/>
      <c r="AK112" s="639"/>
      <c r="AL112" s="639"/>
      <c r="AM112" s="639"/>
      <c r="AN112" s="639"/>
      <c r="AO112" s="639"/>
      <c r="AP112" s="639"/>
      <c r="AQ112" s="640"/>
      <c r="AR112" s="255"/>
      <c r="AS112" s="1017" t="s">
        <v>45</v>
      </c>
      <c r="AT112" s="1018"/>
      <c r="AU112" s="1018"/>
      <c r="AV112" s="1018"/>
      <c r="AW112" s="1018"/>
      <c r="AX112" s="1018"/>
      <c r="AY112" s="1018"/>
      <c r="AZ112" s="1018"/>
      <c r="BA112" s="1019"/>
      <c r="BB112" s="713">
        <f>IF(LEN(S39)=0=TRUE,"",S39)</f>
        <v>0</v>
      </c>
      <c r="BC112" s="714"/>
      <c r="BD112" s="714"/>
      <c r="BE112" s="714"/>
      <c r="BF112" s="322" t="s">
        <v>1</v>
      </c>
      <c r="BG112" s="711">
        <f>IF(LEN(S41)=0=TRUE,"",S41)</f>
        <v>0</v>
      </c>
      <c r="BH112" s="711"/>
      <c r="BI112" s="711"/>
      <c r="BJ112" s="712"/>
      <c r="BK112" s="255"/>
      <c r="BL112" s="532"/>
      <c r="BM112" s="533"/>
      <c r="BN112" s="533"/>
      <c r="BO112" s="533"/>
      <c r="BP112" s="533"/>
      <c r="BQ112" s="533"/>
      <c r="BR112" s="533"/>
      <c r="BS112" s="533"/>
      <c r="BT112" s="533"/>
      <c r="BU112" s="533"/>
      <c r="BV112" s="533"/>
      <c r="BW112" s="533"/>
      <c r="BX112" s="533"/>
      <c r="BY112" s="533"/>
      <c r="BZ112" s="534"/>
      <c r="CA112" s="318"/>
      <c r="CB112" s="318"/>
      <c r="CC112" s="318"/>
      <c r="CI112" s="59"/>
      <c r="CU112" s="183"/>
      <c r="CV112" s="183"/>
      <c r="CW112" s="183"/>
      <c r="CX112" s="183"/>
      <c r="CY112" s="183"/>
      <c r="CZ112" s="183"/>
      <c r="DA112" s="183"/>
      <c r="DB112" s="183"/>
      <c r="DC112" s="421"/>
      <c r="DD112" s="421"/>
      <c r="DE112" s="421"/>
      <c r="DF112" s="421"/>
      <c r="DG112" s="421"/>
      <c r="DH112" s="421"/>
      <c r="DI112" s="421"/>
      <c r="DJ112" s="421"/>
      <c r="DK112" s="421"/>
      <c r="DL112" s="421"/>
      <c r="DM112" s="421"/>
      <c r="DN112" s="421"/>
      <c r="DO112" s="421"/>
      <c r="DP112" s="287"/>
      <c r="DQ112" s="287"/>
      <c r="DR112" s="287"/>
      <c r="DS112" s="287"/>
      <c r="DT112" s="287"/>
      <c r="DU112" s="287"/>
      <c r="DV112" s="287"/>
      <c r="DW112" s="287"/>
      <c r="DX112" s="287"/>
      <c r="DY112" s="287"/>
      <c r="DZ112" s="287"/>
      <c r="EA112" s="287"/>
      <c r="EB112" s="287"/>
      <c r="EC112" s="287"/>
      <c r="ED112" s="189"/>
      <c r="EE112" s="189"/>
      <c r="EF112" s="189"/>
      <c r="EG112" s="189"/>
      <c r="EH112" s="189"/>
      <c r="EI112" s="189"/>
      <c r="EJ112" s="189"/>
      <c r="EK112" s="189"/>
      <c r="EL112" s="189"/>
      <c r="EM112" s="189"/>
      <c r="EN112" s="189"/>
      <c r="EO112" s="189"/>
      <c r="EP112" s="189"/>
      <c r="EQ112" s="189"/>
      <c r="ER112" s="189"/>
      <c r="ES112" s="189"/>
      <c r="ET112" s="189"/>
      <c r="EU112" s="189"/>
      <c r="EV112" s="189"/>
      <c r="EW112" s="189"/>
    </row>
    <row r="113" spans="1:178" s="61" customFormat="1" ht="6.75" customHeight="1">
      <c r="A113" s="59"/>
      <c r="B113" s="60"/>
      <c r="C113" s="403"/>
      <c r="D113" s="402"/>
      <c r="E113" s="402"/>
      <c r="F113" s="402"/>
      <c r="G113" s="402"/>
      <c r="H113" s="402"/>
      <c r="I113" s="402"/>
      <c r="J113" s="641"/>
      <c r="K113" s="641"/>
      <c r="L113" s="641"/>
      <c r="M113" s="641"/>
      <c r="N113" s="641"/>
      <c r="O113" s="641"/>
      <c r="P113" s="641"/>
      <c r="Q113" s="641"/>
      <c r="R113" s="641"/>
      <c r="S113" s="641"/>
      <c r="T113" s="641"/>
      <c r="U113" s="641"/>
      <c r="V113" s="641"/>
      <c r="W113" s="255"/>
      <c r="X113" s="402"/>
      <c r="Y113" s="402"/>
      <c r="Z113" s="402"/>
      <c r="AA113" s="402"/>
      <c r="AB113" s="402"/>
      <c r="AC113" s="402"/>
      <c r="AD113" s="402"/>
      <c r="AE113" s="402"/>
      <c r="AF113" s="402"/>
      <c r="AG113" s="809"/>
      <c r="AH113" s="809"/>
      <c r="AI113" s="809"/>
      <c r="AJ113" s="809"/>
      <c r="AK113" s="809"/>
      <c r="AL113" s="809"/>
      <c r="AM113" s="809"/>
      <c r="AN113" s="809"/>
      <c r="AO113" s="809"/>
      <c r="AP113" s="809"/>
      <c r="AQ113" s="809"/>
      <c r="AR113" s="402"/>
      <c r="AS113" s="1099"/>
      <c r="AT113" s="1099"/>
      <c r="AU113" s="1099"/>
      <c r="AV113" s="1099"/>
      <c r="AW113" s="1099"/>
      <c r="AX113" s="1099"/>
      <c r="AY113" s="1099"/>
      <c r="AZ113" s="1099"/>
      <c r="BA113" s="1099"/>
      <c r="BB113" s="404"/>
      <c r="BC113" s="404"/>
      <c r="BD113" s="402"/>
      <c r="BE113" s="402"/>
      <c r="BF113" s="402"/>
      <c r="BG113" s="402"/>
      <c r="BH113" s="402"/>
      <c r="BI113" s="402"/>
      <c r="BJ113" s="402"/>
      <c r="BK113" s="302"/>
      <c r="BL113" s="532"/>
      <c r="BM113" s="533"/>
      <c r="BN113" s="533"/>
      <c r="BO113" s="533"/>
      <c r="BP113" s="533"/>
      <c r="BQ113" s="533"/>
      <c r="BR113" s="533"/>
      <c r="BS113" s="533"/>
      <c r="BT113" s="533"/>
      <c r="BU113" s="533"/>
      <c r="BV113" s="533"/>
      <c r="BW113" s="533"/>
      <c r="BX113" s="533"/>
      <c r="BY113" s="533"/>
      <c r="BZ113" s="534"/>
      <c r="CA113" s="318"/>
      <c r="CB113" s="318"/>
      <c r="CC113" s="318"/>
      <c r="CI113" s="59"/>
      <c r="CU113" s="183"/>
      <c r="CV113" s="183"/>
      <c r="CW113" s="183"/>
      <c r="CX113" s="183"/>
      <c r="CY113" s="183"/>
      <c r="CZ113" s="183"/>
      <c r="DA113" s="183"/>
      <c r="DB113" s="183"/>
      <c r="DC113" s="421"/>
      <c r="DD113" s="421"/>
      <c r="DE113" s="421"/>
      <c r="DF113" s="421"/>
      <c r="DG113" s="421"/>
      <c r="DH113" s="421"/>
      <c r="DI113" s="421"/>
      <c r="DJ113" s="421"/>
      <c r="DK113" s="421"/>
      <c r="DL113" s="421"/>
      <c r="DM113" s="421"/>
      <c r="DN113" s="421"/>
      <c r="DO113" s="421"/>
      <c r="DP113" s="287"/>
      <c r="DQ113" s="287"/>
      <c r="DR113" s="287"/>
      <c r="DS113" s="287"/>
      <c r="DT113" s="287"/>
      <c r="DU113" s="287"/>
      <c r="DV113" s="287"/>
      <c r="DW113" s="287"/>
      <c r="DX113" s="287"/>
      <c r="DY113" s="287"/>
      <c r="DZ113" s="287"/>
      <c r="EA113" s="287"/>
      <c r="EB113" s="287"/>
      <c r="EC113" s="287"/>
      <c r="ED113" s="189"/>
      <c r="EE113" s="189"/>
      <c r="EF113" s="189"/>
      <c r="EG113" s="189"/>
      <c r="EH113" s="189"/>
      <c r="EI113" s="189"/>
      <c r="EJ113" s="189"/>
      <c r="EK113" s="189"/>
      <c r="EL113" s="189"/>
      <c r="EM113" s="189"/>
      <c r="EN113" s="189"/>
      <c r="EO113" s="189"/>
      <c r="EP113" s="189"/>
      <c r="EQ113" s="189"/>
      <c r="ER113" s="189"/>
      <c r="ES113" s="189"/>
      <c r="ET113" s="189"/>
      <c r="EU113" s="189"/>
      <c r="EV113" s="189"/>
      <c r="EW113" s="189"/>
    </row>
    <row r="114" spans="1:178" s="61" customFormat="1" ht="23.25">
      <c r="A114" s="59"/>
      <c r="B114" s="60"/>
      <c r="C114" s="1020" t="s">
        <v>172</v>
      </c>
      <c r="D114" s="1021"/>
      <c r="E114" s="1021"/>
      <c r="F114" s="1021"/>
      <c r="G114" s="1021"/>
      <c r="H114" s="1021"/>
      <c r="I114" s="1021"/>
      <c r="J114" s="822">
        <f>S18</f>
        <v>0</v>
      </c>
      <c r="K114" s="823"/>
      <c r="L114" s="823"/>
      <c r="M114" s="823"/>
      <c r="N114" s="823"/>
      <c r="O114" s="823"/>
      <c r="P114" s="823"/>
      <c r="Q114" s="823"/>
      <c r="R114" s="823"/>
      <c r="S114" s="823"/>
      <c r="T114" s="823"/>
      <c r="U114" s="823"/>
      <c r="V114" s="1128"/>
      <c r="W114" s="255"/>
      <c r="X114" s="396"/>
      <c r="Y114" s="406"/>
      <c r="Z114" s="406"/>
      <c r="AA114" s="406"/>
      <c r="AB114" s="406"/>
      <c r="AC114" s="406"/>
      <c r="AD114" s="406"/>
      <c r="AE114" s="406"/>
      <c r="AF114" s="317"/>
      <c r="AG114" s="638"/>
      <c r="AH114" s="639"/>
      <c r="AI114" s="639"/>
      <c r="AJ114" s="639"/>
      <c r="AK114" s="639"/>
      <c r="AL114" s="639"/>
      <c r="AM114" s="639"/>
      <c r="AN114" s="639"/>
      <c r="AO114" s="639"/>
      <c r="AP114" s="639"/>
      <c r="AQ114" s="640"/>
      <c r="AR114" s="255"/>
      <c r="AS114" s="687"/>
      <c r="AT114" s="687"/>
      <c r="AU114" s="687"/>
      <c r="AV114" s="687"/>
      <c r="AW114" s="687"/>
      <c r="AX114" s="687"/>
      <c r="AY114" s="687"/>
      <c r="AZ114" s="687"/>
      <c r="BA114" s="687"/>
      <c r="BB114" s="605"/>
      <c r="BC114" s="605"/>
      <c r="BD114" s="605"/>
      <c r="BE114" s="605"/>
      <c r="BF114" s="605"/>
      <c r="BG114" s="605"/>
      <c r="BH114" s="605"/>
      <c r="BI114" s="605"/>
      <c r="BJ114" s="605"/>
      <c r="BK114" s="402"/>
      <c r="BL114" s="532"/>
      <c r="BM114" s="533"/>
      <c r="BN114" s="533"/>
      <c r="BO114" s="533"/>
      <c r="BP114" s="533"/>
      <c r="BQ114" s="533"/>
      <c r="BR114" s="533"/>
      <c r="BS114" s="533"/>
      <c r="BT114" s="533"/>
      <c r="BU114" s="533"/>
      <c r="BV114" s="533"/>
      <c r="BW114" s="533"/>
      <c r="BX114" s="533"/>
      <c r="BY114" s="533"/>
      <c r="BZ114" s="534"/>
      <c r="CA114" s="323"/>
      <c r="CB114" s="323"/>
      <c r="CC114" s="323"/>
      <c r="CI114" s="59"/>
      <c r="CU114" s="183"/>
      <c r="CV114" s="183"/>
      <c r="CW114" s="183"/>
      <c r="CX114" s="183"/>
      <c r="CY114" s="183"/>
      <c r="CZ114" s="183"/>
      <c r="DA114" s="183"/>
      <c r="DB114" s="183"/>
      <c r="DC114" s="421"/>
      <c r="DD114" s="421"/>
      <c r="DE114" s="421"/>
      <c r="DF114" s="421"/>
      <c r="DG114" s="421"/>
      <c r="DH114" s="421"/>
      <c r="DI114" s="421"/>
      <c r="DJ114" s="421"/>
      <c r="DK114" s="421"/>
      <c r="DL114" s="421"/>
      <c r="DM114" s="421"/>
      <c r="DN114" s="421"/>
      <c r="DO114" s="421"/>
      <c r="DP114" s="287"/>
      <c r="DQ114" s="287"/>
      <c r="DR114" s="287"/>
      <c r="DS114" s="287"/>
      <c r="DT114" s="287"/>
      <c r="DU114" s="287"/>
      <c r="DV114" s="287"/>
      <c r="DW114" s="287"/>
      <c r="DX114" s="287"/>
      <c r="DY114" s="287"/>
      <c r="DZ114" s="287"/>
      <c r="EA114" s="287"/>
      <c r="EB114" s="287"/>
      <c r="EC114" s="287"/>
      <c r="ED114" s="189"/>
      <c r="EE114" s="189"/>
      <c r="EF114" s="189"/>
      <c r="EG114" s="189"/>
      <c r="EH114" s="189"/>
      <c r="EI114" s="189"/>
      <c r="EJ114" s="189"/>
      <c r="EK114" s="189"/>
      <c r="EL114" s="189"/>
      <c r="EM114" s="189"/>
      <c r="EN114" s="189"/>
      <c r="EO114" s="189"/>
      <c r="EP114" s="189"/>
      <c r="EQ114" s="189"/>
      <c r="ER114" s="189"/>
      <c r="ES114" s="189"/>
      <c r="ET114" s="189"/>
      <c r="EU114" s="189"/>
      <c r="EV114" s="189"/>
      <c r="EW114" s="189"/>
    </row>
    <row r="115" spans="1:178" s="61" customFormat="1" ht="6.75" customHeight="1">
      <c r="A115" s="59"/>
      <c r="B115" s="60"/>
      <c r="C115" s="403"/>
      <c r="D115" s="402"/>
      <c r="E115" s="402"/>
      <c r="F115" s="402"/>
      <c r="G115" s="402"/>
      <c r="H115" s="402"/>
      <c r="I115" s="402"/>
      <c r="J115" s="641"/>
      <c r="K115" s="641"/>
      <c r="L115" s="641"/>
      <c r="M115" s="641"/>
      <c r="N115" s="641"/>
      <c r="O115" s="641"/>
      <c r="P115" s="641"/>
      <c r="Q115" s="641"/>
      <c r="R115" s="641"/>
      <c r="S115" s="641"/>
      <c r="T115" s="641"/>
      <c r="U115" s="641"/>
      <c r="V115" s="641"/>
      <c r="W115" s="255"/>
      <c r="X115" s="402"/>
      <c r="Y115" s="402"/>
      <c r="Z115" s="402"/>
      <c r="AA115" s="402"/>
      <c r="AB115" s="402"/>
      <c r="AC115" s="402"/>
      <c r="AD115" s="402"/>
      <c r="AE115" s="402"/>
      <c r="AF115" s="402"/>
      <c r="AG115" s="373"/>
      <c r="AH115" s="373"/>
      <c r="AI115" s="373"/>
      <c r="AJ115" s="373"/>
      <c r="AK115" s="373"/>
      <c r="AL115" s="373"/>
      <c r="AM115" s="373"/>
      <c r="AN115" s="373"/>
      <c r="AO115" s="373"/>
      <c r="AP115" s="373"/>
      <c r="AQ115" s="373"/>
      <c r="AR115" s="255"/>
      <c r="AS115" s="641"/>
      <c r="AT115" s="641"/>
      <c r="AU115" s="641"/>
      <c r="AV115" s="641"/>
      <c r="AW115" s="641"/>
      <c r="AX115" s="641"/>
      <c r="AY115" s="641"/>
      <c r="AZ115" s="641"/>
      <c r="BA115" s="641"/>
      <c r="BB115" s="402"/>
      <c r="BC115" s="402"/>
      <c r="BD115" s="402"/>
      <c r="BE115" s="402"/>
      <c r="BF115" s="402"/>
      <c r="BG115" s="402"/>
      <c r="BH115" s="402"/>
      <c r="BI115" s="402"/>
      <c r="BJ115" s="402"/>
      <c r="BK115" s="302"/>
      <c r="BL115" s="532"/>
      <c r="BM115" s="533"/>
      <c r="BN115" s="533"/>
      <c r="BO115" s="533"/>
      <c r="BP115" s="533"/>
      <c r="BQ115" s="533"/>
      <c r="BR115" s="533"/>
      <c r="BS115" s="533"/>
      <c r="BT115" s="533"/>
      <c r="BU115" s="533"/>
      <c r="BV115" s="533"/>
      <c r="BW115" s="533"/>
      <c r="BX115" s="533"/>
      <c r="BY115" s="533"/>
      <c r="BZ115" s="534"/>
      <c r="CA115" s="402"/>
      <c r="CB115" s="402"/>
      <c r="CC115" s="402"/>
      <c r="CI115" s="59"/>
      <c r="CU115" s="183"/>
      <c r="CV115" s="183"/>
      <c r="CW115" s="183"/>
      <c r="CX115" s="183"/>
      <c r="CY115" s="183"/>
      <c r="CZ115" s="183"/>
      <c r="DA115" s="183"/>
      <c r="DB115" s="183"/>
      <c r="DC115" s="421"/>
      <c r="DD115" s="421"/>
      <c r="DE115" s="421"/>
      <c r="DF115" s="421"/>
      <c r="DG115" s="421"/>
      <c r="DH115" s="421"/>
      <c r="DI115" s="421"/>
      <c r="DJ115" s="421"/>
      <c r="DK115" s="421"/>
      <c r="DL115" s="421"/>
      <c r="DM115" s="421"/>
      <c r="DN115" s="421"/>
      <c r="DO115" s="421"/>
      <c r="DP115" s="287"/>
      <c r="DQ115" s="287"/>
      <c r="DR115" s="287"/>
      <c r="DS115" s="287"/>
      <c r="DT115" s="287"/>
      <c r="DU115" s="287"/>
      <c r="DV115" s="287"/>
      <c r="DW115" s="287"/>
      <c r="DX115" s="287"/>
      <c r="DY115" s="287"/>
      <c r="DZ115" s="287"/>
      <c r="EA115" s="287"/>
      <c r="EB115" s="287"/>
      <c r="EC115" s="287"/>
      <c r="ED115" s="189"/>
      <c r="EE115" s="189"/>
      <c r="EF115" s="189"/>
      <c r="EG115" s="189"/>
      <c r="EH115" s="189"/>
      <c r="EI115" s="189"/>
      <c r="EJ115" s="189"/>
      <c r="EK115" s="189"/>
      <c r="EL115" s="189"/>
      <c r="EM115" s="189"/>
      <c r="EN115" s="189"/>
      <c r="EO115" s="189"/>
      <c r="EP115" s="189"/>
      <c r="EQ115" s="189"/>
      <c r="ER115" s="189"/>
      <c r="ES115" s="189"/>
      <c r="ET115" s="189"/>
      <c r="EU115" s="189"/>
      <c r="EV115" s="189"/>
      <c r="EW115" s="189"/>
    </row>
    <row r="116" spans="1:178" s="61" customFormat="1" ht="18.75" customHeight="1">
      <c r="A116" s="59"/>
      <c r="B116" s="60"/>
      <c r="C116" s="1020" t="s">
        <v>173</v>
      </c>
      <c r="D116" s="1021"/>
      <c r="E116" s="1021"/>
      <c r="F116" s="1021"/>
      <c r="G116" s="1021"/>
      <c r="H116" s="1021"/>
      <c r="I116" s="1022"/>
      <c r="J116" s="1118">
        <f>+S20</f>
        <v>0</v>
      </c>
      <c r="K116" s="1120"/>
      <c r="L116" s="1120"/>
      <c r="M116" s="1120"/>
      <c r="N116" s="1118" t="s">
        <v>171</v>
      </c>
      <c r="O116" s="1119"/>
      <c r="P116" s="1121">
        <f>S22</f>
        <v>0</v>
      </c>
      <c r="Q116" s="1121"/>
      <c r="R116" s="1121"/>
      <c r="S116" s="1121"/>
      <c r="T116" s="1121"/>
      <c r="U116" s="1121"/>
      <c r="V116" s="1122"/>
      <c r="W116" s="255"/>
      <c r="X116" s="405" t="str">
        <f>D33</f>
        <v>שם הגוף הדורש</v>
      </c>
      <c r="Y116" s="406"/>
      <c r="Z116" s="406"/>
      <c r="AA116" s="406"/>
      <c r="AB116" s="406"/>
      <c r="AC116" s="406"/>
      <c r="AD116" s="406"/>
      <c r="AE116" s="406"/>
      <c r="AF116" s="317"/>
      <c r="AG116" s="638">
        <f>+S33</f>
        <v>0</v>
      </c>
      <c r="AH116" s="639"/>
      <c r="AI116" s="639"/>
      <c r="AJ116" s="639"/>
      <c r="AK116" s="639"/>
      <c r="AL116" s="639"/>
      <c r="AM116" s="639"/>
      <c r="AN116" s="639"/>
      <c r="AO116" s="639"/>
      <c r="AP116" s="639"/>
      <c r="AQ116" s="640"/>
      <c r="AR116" s="255"/>
      <c r="AS116" s="1000"/>
      <c r="AT116" s="1000"/>
      <c r="AU116" s="1000"/>
      <c r="AV116" s="1000"/>
      <c r="AW116" s="1000"/>
      <c r="AX116" s="1000"/>
      <c r="AY116" s="1000"/>
      <c r="AZ116" s="1000"/>
      <c r="BA116" s="1000"/>
      <c r="BB116" s="710"/>
      <c r="BC116" s="710"/>
      <c r="BD116" s="710"/>
      <c r="BE116" s="710"/>
      <c r="BF116" s="710"/>
      <c r="BG116" s="710"/>
      <c r="BH116" s="710"/>
      <c r="BI116" s="710"/>
      <c r="BJ116" s="710"/>
      <c r="BK116" s="255"/>
      <c r="BL116" s="532"/>
      <c r="BM116" s="533"/>
      <c r="BN116" s="533"/>
      <c r="BO116" s="533"/>
      <c r="BP116" s="533"/>
      <c r="BQ116" s="533"/>
      <c r="BR116" s="533"/>
      <c r="BS116" s="533"/>
      <c r="BT116" s="533"/>
      <c r="BU116" s="533"/>
      <c r="BV116" s="533"/>
      <c r="BW116" s="533"/>
      <c r="BX116" s="533"/>
      <c r="BY116" s="533"/>
      <c r="BZ116" s="534"/>
      <c r="CA116" s="255"/>
      <c r="CB116" s="255"/>
      <c r="CC116" s="255"/>
      <c r="CI116" s="59"/>
      <c r="CU116" s="183"/>
      <c r="CV116" s="183"/>
      <c r="CW116" s="183"/>
      <c r="CX116" s="183"/>
      <c r="CY116" s="183"/>
      <c r="CZ116" s="183"/>
      <c r="DA116" s="183"/>
      <c r="DB116" s="183"/>
      <c r="DC116" s="421"/>
      <c r="DD116" s="421"/>
      <c r="DE116" s="421"/>
      <c r="DF116" s="421"/>
      <c r="DG116" s="421"/>
      <c r="DH116" s="421"/>
      <c r="DI116" s="421"/>
      <c r="DJ116" s="421"/>
      <c r="DK116" s="421"/>
      <c r="DL116" s="421"/>
      <c r="DM116" s="421"/>
      <c r="DN116" s="421"/>
      <c r="DO116" s="421"/>
      <c r="DP116" s="287"/>
      <c r="DQ116" s="287"/>
      <c r="DR116" s="287"/>
      <c r="DS116" s="287"/>
      <c r="DT116" s="287"/>
      <c r="DU116" s="287"/>
      <c r="DV116" s="287"/>
      <c r="DW116" s="287"/>
      <c r="DX116" s="287"/>
      <c r="DY116" s="287"/>
      <c r="DZ116" s="287"/>
      <c r="EA116" s="287"/>
      <c r="EB116" s="287"/>
      <c r="EC116" s="287"/>
      <c r="ED116" s="189"/>
      <c r="EE116" s="189"/>
      <c r="EF116" s="189"/>
      <c r="EG116" s="189"/>
      <c r="EH116" s="189"/>
      <c r="EI116" s="189"/>
      <c r="EJ116" s="189"/>
      <c r="EK116" s="189"/>
      <c r="EL116" s="189"/>
      <c r="EM116" s="189"/>
      <c r="EN116" s="189"/>
      <c r="EO116" s="189"/>
      <c r="EP116" s="189"/>
      <c r="EQ116" s="189"/>
      <c r="ER116" s="189"/>
      <c r="ES116" s="189"/>
      <c r="ET116" s="189"/>
      <c r="EU116" s="189"/>
      <c r="EV116" s="189"/>
      <c r="EW116" s="189"/>
    </row>
    <row r="117" spans="1:178" s="61" customFormat="1" ht="6.75" customHeight="1">
      <c r="A117" s="59"/>
      <c r="B117" s="60"/>
      <c r="D117" s="324"/>
      <c r="E117" s="325"/>
      <c r="F117" s="325"/>
      <c r="G117" s="325"/>
      <c r="H117" s="325"/>
      <c r="I117" s="325"/>
      <c r="J117" s="1035"/>
      <c r="K117" s="1035"/>
      <c r="L117" s="1035"/>
      <c r="M117" s="1035"/>
      <c r="N117" s="1035"/>
      <c r="O117" s="1035"/>
      <c r="P117" s="1035"/>
      <c r="Q117" s="1035"/>
      <c r="R117" s="1035"/>
      <c r="S117" s="1035"/>
      <c r="T117" s="1035"/>
      <c r="U117" s="1035"/>
      <c r="V117" s="1035"/>
      <c r="X117" s="325"/>
      <c r="Y117" s="325"/>
      <c r="Z117" s="325"/>
      <c r="AA117" s="325"/>
      <c r="AB117" s="325"/>
      <c r="AC117" s="325"/>
      <c r="AD117" s="325"/>
      <c r="AE117" s="325"/>
      <c r="AF117" s="325"/>
      <c r="AG117" s="286"/>
      <c r="AH117" s="286"/>
      <c r="AI117" s="286"/>
      <c r="AJ117" s="286"/>
      <c r="AK117" s="286"/>
      <c r="AL117" s="286"/>
      <c r="AM117" s="286"/>
      <c r="AN117" s="286"/>
      <c r="AO117" s="286"/>
      <c r="AP117" s="286"/>
      <c r="AQ117" s="286"/>
      <c r="AR117" s="62"/>
      <c r="AS117" s="62"/>
      <c r="AT117" s="62"/>
      <c r="AU117" s="62"/>
      <c r="AV117" s="62"/>
      <c r="AW117" s="62"/>
      <c r="AX117" s="62"/>
      <c r="AY117" s="62"/>
      <c r="BA117" s="62"/>
      <c r="BB117" s="62"/>
      <c r="BC117" s="62"/>
      <c r="BD117" s="62"/>
      <c r="BE117" s="62"/>
      <c r="BF117" s="62"/>
      <c r="BG117" s="62"/>
      <c r="BH117" s="62"/>
      <c r="BI117" s="62"/>
      <c r="BJ117" s="62"/>
      <c r="BK117" s="326"/>
      <c r="BL117" s="535"/>
      <c r="BM117" s="536"/>
      <c r="BN117" s="536"/>
      <c r="BO117" s="536"/>
      <c r="BP117" s="536"/>
      <c r="BQ117" s="536"/>
      <c r="BR117" s="536"/>
      <c r="BS117" s="536"/>
      <c r="BT117" s="536"/>
      <c r="BU117" s="536"/>
      <c r="BV117" s="536"/>
      <c r="BW117" s="536"/>
      <c r="BX117" s="536"/>
      <c r="BY117" s="536"/>
      <c r="BZ117" s="537"/>
      <c r="CA117" s="62"/>
      <c r="CB117" s="62"/>
      <c r="CC117" s="62"/>
      <c r="CI117" s="59"/>
      <c r="CU117" s="183"/>
      <c r="CV117" s="183"/>
      <c r="CW117" s="183"/>
      <c r="CX117" s="183"/>
      <c r="CY117" s="183"/>
      <c r="CZ117" s="183"/>
      <c r="DA117" s="183"/>
      <c r="DB117" s="183"/>
      <c r="DC117" s="421"/>
      <c r="DD117" s="421"/>
      <c r="DE117" s="421"/>
      <c r="DF117" s="421"/>
      <c r="DG117" s="421"/>
      <c r="DH117" s="421"/>
      <c r="DI117" s="421"/>
      <c r="DJ117" s="421"/>
      <c r="DK117" s="421"/>
      <c r="DL117" s="421"/>
      <c r="DM117" s="421"/>
      <c r="DN117" s="421"/>
      <c r="DO117" s="421"/>
      <c r="DP117" s="287"/>
      <c r="DQ117" s="287"/>
      <c r="DR117" s="287"/>
      <c r="DS117" s="287"/>
      <c r="DT117" s="287"/>
      <c r="DU117" s="287"/>
      <c r="DV117" s="287"/>
      <c r="DW117" s="287"/>
      <c r="DX117" s="287"/>
      <c r="DY117" s="287"/>
      <c r="DZ117" s="287"/>
      <c r="EA117" s="287"/>
      <c r="EB117" s="287"/>
      <c r="EC117" s="287"/>
      <c r="ED117" s="189"/>
      <c r="EE117" s="189"/>
      <c r="EF117" s="189"/>
      <c r="EG117" s="189"/>
      <c r="EH117" s="189"/>
      <c r="EI117" s="189"/>
      <c r="EJ117" s="189"/>
      <c r="EK117" s="189"/>
      <c r="EL117" s="189"/>
      <c r="EM117" s="189"/>
      <c r="EN117" s="189"/>
      <c r="EO117" s="189"/>
      <c r="EP117" s="189"/>
      <c r="EQ117" s="189"/>
      <c r="ER117" s="189"/>
      <c r="ES117" s="189"/>
      <c r="ET117" s="189"/>
      <c r="EU117" s="189"/>
      <c r="EV117" s="189"/>
      <c r="EW117" s="189"/>
    </row>
    <row r="118" spans="1:178" ht="18.75" customHeight="1">
      <c r="A118" s="50"/>
      <c r="B118" s="63"/>
      <c r="C118" s="244" t="s">
        <v>114</v>
      </c>
      <c r="D118" s="207"/>
      <c r="E118" s="207"/>
      <c r="F118" s="207"/>
      <c r="G118" s="207"/>
      <c r="H118" s="207"/>
      <c r="I118" s="208"/>
      <c r="J118" s="208"/>
      <c r="K118" s="208"/>
      <c r="L118" s="208"/>
      <c r="M118" s="208"/>
      <c r="N118" s="208"/>
      <c r="O118" s="208"/>
      <c r="P118" s="208"/>
      <c r="Q118" s="208"/>
      <c r="R118" s="208"/>
      <c r="S118" s="208"/>
      <c r="T118" s="208"/>
      <c r="U118" s="208"/>
      <c r="V118" s="208"/>
      <c r="W118" s="208"/>
      <c r="X118" s="208"/>
      <c r="Y118" s="208"/>
      <c r="Z118" s="208"/>
      <c r="AA118" s="208"/>
      <c r="AB118" s="208"/>
      <c r="AC118" s="208"/>
      <c r="AD118" s="208"/>
      <c r="AE118" s="208"/>
      <c r="AF118" s="208"/>
      <c r="AG118" s="208"/>
      <c r="AH118" s="208"/>
      <c r="AI118" s="208"/>
      <c r="AJ118" s="208"/>
      <c r="AK118" s="208"/>
      <c r="AL118" s="208"/>
      <c r="AM118" s="208"/>
      <c r="AN118" s="208"/>
      <c r="AO118" s="208"/>
      <c r="AP118" s="228" t="e">
        <f>IF(#REF!=0,"",#REF!)</f>
        <v>#REF!</v>
      </c>
      <c r="AQ118" s="228"/>
      <c r="AR118" s="228"/>
      <c r="AS118" s="29"/>
      <c r="AT118" s="29"/>
      <c r="AU118" s="29"/>
      <c r="AV118" s="29"/>
      <c r="AW118" s="6"/>
      <c r="AX118" s="6"/>
      <c r="AY118" s="6"/>
      <c r="AZ118" s="6"/>
      <c r="BA118" s="6"/>
      <c r="BB118" s="6"/>
      <c r="BC118" s="6"/>
      <c r="BD118" s="6"/>
      <c r="BE118" s="6"/>
      <c r="BF118" s="6"/>
      <c r="BG118" s="6"/>
      <c r="BH118" s="6"/>
      <c r="BI118" s="6"/>
      <c r="BJ118" s="6"/>
      <c r="BK118" s="229"/>
      <c r="BL118" s="229"/>
      <c r="BM118" s="229"/>
      <c r="BN118" s="229"/>
      <c r="BO118" s="230" t="e">
        <f>IF(#REF!&lt;&gt;0,#REF!,"")</f>
        <v>#REF!</v>
      </c>
      <c r="BP118" s="230"/>
      <c r="BQ118" s="230"/>
      <c r="BR118" s="230"/>
      <c r="BS118" s="230"/>
      <c r="BT118" s="230"/>
      <c r="BU118" s="231" t="e">
        <f>IF(#REF!=0,"",#REF!)</f>
        <v>#REF!</v>
      </c>
      <c r="BV118" s="231"/>
      <c r="BW118" s="231"/>
      <c r="BX118" s="231"/>
      <c r="BY118" s="231"/>
      <c r="BZ118" s="231"/>
      <c r="CA118" s="210"/>
      <c r="CB118" s="210"/>
      <c r="CC118" s="210"/>
      <c r="CD118" s="140"/>
      <c r="CE118" s="140"/>
      <c r="CF118" s="140"/>
      <c r="CG118" s="140"/>
      <c r="CH118" s="140"/>
      <c r="CI118" s="50"/>
      <c r="CU118" s="183"/>
      <c r="CV118" s="183"/>
      <c r="CW118" s="183"/>
      <c r="CX118" s="183"/>
      <c r="CY118" s="183"/>
      <c r="CZ118" s="183"/>
      <c r="DA118" s="183"/>
      <c r="DB118" s="183"/>
      <c r="DC118" s="421"/>
      <c r="DD118" s="421"/>
      <c r="DE118" s="421"/>
      <c r="DF118" s="421"/>
      <c r="DG118" s="421"/>
      <c r="DH118" s="421"/>
      <c r="DI118" s="421"/>
      <c r="DJ118" s="421"/>
      <c r="DK118" s="421"/>
      <c r="DL118" s="421"/>
      <c r="DM118" s="421"/>
      <c r="DN118" s="421"/>
      <c r="DO118" s="421"/>
      <c r="DP118" s="287"/>
      <c r="DQ118" s="287"/>
      <c r="DR118" s="287"/>
      <c r="DS118" s="287"/>
      <c r="DT118" s="287"/>
      <c r="DU118" s="287"/>
      <c r="DV118" s="287"/>
      <c r="DW118" s="287"/>
      <c r="DX118" s="287"/>
      <c r="DY118" s="287"/>
      <c r="DZ118" s="287"/>
      <c r="EA118" s="287"/>
      <c r="EB118" s="287"/>
      <c r="EC118" s="287"/>
      <c r="ED118" s="189"/>
      <c r="EE118" s="189"/>
      <c r="EF118" s="189"/>
      <c r="EG118" s="189"/>
      <c r="EH118" s="189"/>
      <c r="EI118" s="189"/>
      <c r="EJ118" s="189"/>
      <c r="EK118" s="189"/>
      <c r="EL118" s="189"/>
      <c r="EM118" s="189"/>
      <c r="EN118" s="189"/>
      <c r="EO118" s="189"/>
      <c r="EP118" s="189"/>
      <c r="EQ118" s="189"/>
      <c r="ER118" s="189"/>
      <c r="ES118" s="189"/>
      <c r="ET118" s="189"/>
      <c r="EU118" s="189"/>
      <c r="EV118" s="189"/>
      <c r="EW118" s="189"/>
    </row>
    <row r="119" spans="1:178" ht="5.25" customHeight="1">
      <c r="A119" s="224" t="s">
        <v>95</v>
      </c>
      <c r="B119" s="63"/>
      <c r="C119" s="207"/>
      <c r="D119" s="207"/>
      <c r="E119" s="207"/>
      <c r="F119" s="207"/>
      <c r="G119" s="207"/>
      <c r="H119" s="207"/>
      <c r="I119" s="208"/>
      <c r="J119" s="208"/>
      <c r="K119" s="208"/>
      <c r="L119" s="208"/>
      <c r="M119" s="208"/>
      <c r="N119" s="208"/>
      <c r="O119" s="208"/>
      <c r="P119" s="208"/>
      <c r="Q119" s="208"/>
      <c r="R119" s="208"/>
      <c r="S119" s="208"/>
      <c r="T119" s="208"/>
      <c r="U119" s="208"/>
      <c r="V119" s="208"/>
      <c r="W119" s="208"/>
      <c r="X119" s="254"/>
      <c r="Y119" s="254"/>
      <c r="Z119" s="254"/>
      <c r="AA119" s="254"/>
      <c r="AB119" s="254"/>
      <c r="AC119" s="254"/>
      <c r="AD119" s="254"/>
      <c r="AE119" s="254"/>
      <c r="AF119" s="208"/>
      <c r="AG119" s="208"/>
      <c r="AH119" s="208"/>
      <c r="AI119" s="208"/>
      <c r="AJ119" s="208"/>
      <c r="AK119" s="208"/>
      <c r="AL119" s="208"/>
      <c r="AM119" s="208"/>
      <c r="AN119" s="208"/>
      <c r="AO119" s="208"/>
      <c r="AP119" s="208"/>
      <c r="AQ119" s="208"/>
      <c r="AR119" s="208"/>
      <c r="AS119" s="208"/>
      <c r="AT119" s="208"/>
      <c r="AU119" s="208"/>
      <c r="AV119" s="209"/>
      <c r="AW119" s="209"/>
      <c r="AX119" s="209"/>
      <c r="AY119" s="209"/>
      <c r="AZ119" s="209"/>
      <c r="BA119" s="209"/>
      <c r="BB119" s="209"/>
      <c r="BC119" s="209"/>
      <c r="BD119" s="209"/>
      <c r="BE119" s="209"/>
      <c r="BF119" s="210"/>
      <c r="BG119" s="210"/>
      <c r="BH119" s="210"/>
      <c r="BI119" s="210"/>
      <c r="BJ119" s="210"/>
      <c r="BK119" s="210"/>
      <c r="BL119" s="210"/>
      <c r="BM119" s="210"/>
      <c r="BN119" s="210"/>
      <c r="BO119" s="210"/>
      <c r="BP119" s="211"/>
      <c r="BQ119" s="212"/>
      <c r="BR119" s="213"/>
      <c r="BS119" s="213"/>
      <c r="BT119" s="213"/>
      <c r="BU119" s="213"/>
      <c r="BV119" s="213"/>
      <c r="BW119" s="210"/>
      <c r="BX119" s="210"/>
      <c r="BY119" s="210"/>
      <c r="BZ119" s="210"/>
      <c r="CA119" s="210"/>
      <c r="CB119" s="210"/>
      <c r="CC119" s="210"/>
      <c r="CD119" s="140"/>
      <c r="CE119" s="140"/>
      <c r="CF119" s="140"/>
      <c r="CG119" s="140"/>
      <c r="CH119" s="140"/>
      <c r="CI119" s="50"/>
      <c r="CU119" s="183"/>
      <c r="CV119" s="183"/>
      <c r="CW119" s="183"/>
      <c r="CX119" s="183"/>
      <c r="CY119" s="183"/>
      <c r="CZ119" s="183"/>
      <c r="DA119" s="183"/>
      <c r="DB119" s="183"/>
      <c r="DC119" s="421"/>
      <c r="DD119" s="421"/>
      <c r="DE119" s="421"/>
      <c r="DF119" s="421"/>
      <c r="DG119" s="421"/>
      <c r="DH119" s="421"/>
      <c r="DI119" s="421"/>
      <c r="DJ119" s="421"/>
      <c r="DK119" s="421"/>
      <c r="DL119" s="421"/>
      <c r="DM119" s="421"/>
      <c r="DN119" s="421"/>
      <c r="DO119" s="421"/>
      <c r="DP119" s="287"/>
      <c r="DQ119" s="287"/>
      <c r="DR119" s="287"/>
      <c r="DS119" s="287"/>
      <c r="DT119" s="287"/>
      <c r="DU119" s="287"/>
      <c r="DV119" s="287"/>
      <c r="DW119" s="287"/>
      <c r="DX119" s="287"/>
      <c r="DY119" s="287"/>
      <c r="DZ119" s="287"/>
      <c r="EA119" s="287"/>
      <c r="EB119" s="287"/>
      <c r="EC119" s="287"/>
      <c r="ED119" s="189"/>
      <c r="EE119" s="189"/>
      <c r="EF119" s="189"/>
      <c r="EG119" s="189"/>
      <c r="EH119" s="189"/>
      <c r="EI119" s="189"/>
      <c r="EJ119" s="189"/>
      <c r="EK119" s="189"/>
      <c r="EL119" s="189"/>
      <c r="EM119" s="189"/>
      <c r="EN119" s="189"/>
      <c r="EO119" s="189"/>
      <c r="EP119" s="189"/>
      <c r="EQ119" s="189"/>
      <c r="ER119" s="189"/>
      <c r="ES119" s="189"/>
      <c r="ET119" s="189"/>
      <c r="EU119" s="189"/>
      <c r="EV119" s="189"/>
      <c r="EW119" s="189"/>
    </row>
    <row r="120" spans="1:178" s="148" customFormat="1" ht="9" customHeight="1">
      <c r="A120" s="50"/>
      <c r="B120" s="258"/>
      <c r="C120" s="991" t="s">
        <v>66</v>
      </c>
      <c r="D120" s="992"/>
      <c r="E120" s="992"/>
      <c r="F120" s="992"/>
      <c r="G120" s="992"/>
      <c r="H120" s="992"/>
      <c r="I120" s="992"/>
      <c r="J120" s="992"/>
      <c r="K120" s="992"/>
      <c r="L120" s="992"/>
      <c r="M120" s="992"/>
      <c r="N120" s="992"/>
      <c r="O120" s="992"/>
      <c r="P120" s="992"/>
      <c r="Q120" s="992"/>
      <c r="R120" s="992"/>
      <c r="S120" s="992"/>
      <c r="T120" s="992"/>
      <c r="U120" s="992"/>
      <c r="V120" s="992"/>
      <c r="W120" s="992"/>
      <c r="X120" s="1037">
        <f>+Y63</f>
        <v>0</v>
      </c>
      <c r="Y120" s="1037"/>
      <c r="Z120" s="1037"/>
      <c r="AA120" s="825" t="s">
        <v>2</v>
      </c>
      <c r="AB120" s="825"/>
      <c r="AC120" s="825"/>
      <c r="AD120" s="825"/>
      <c r="AE120" s="825"/>
      <c r="AF120" s="830" t="str">
        <f>IF(AE63=0,"",AE63)</f>
        <v/>
      </c>
      <c r="AG120" s="830"/>
      <c r="AH120" s="830"/>
      <c r="AI120" s="830"/>
      <c r="AJ120" s="830"/>
      <c r="AK120" s="830"/>
      <c r="AL120" s="327"/>
      <c r="AM120" s="810" t="s">
        <v>67</v>
      </c>
      <c r="AN120" s="811"/>
      <c r="AO120" s="258"/>
      <c r="AP120" s="818" t="s">
        <v>68</v>
      </c>
      <c r="AQ120" s="819"/>
      <c r="AR120" s="819"/>
      <c r="AS120" s="819"/>
      <c r="AT120" s="819"/>
      <c r="AU120" s="819"/>
      <c r="AV120" s="819"/>
      <c r="AW120" s="819"/>
      <c r="AX120" s="819"/>
      <c r="AY120" s="819"/>
      <c r="AZ120" s="819"/>
      <c r="BA120" s="819"/>
      <c r="BB120" s="819"/>
      <c r="BC120" s="819"/>
      <c r="BD120" s="819"/>
      <c r="BE120" s="819"/>
      <c r="BF120" s="819"/>
      <c r="BG120" s="819"/>
      <c r="BH120" s="819"/>
      <c r="BI120" s="819"/>
      <c r="BJ120" s="819"/>
      <c r="BK120" s="819"/>
      <c r="BL120" s="819"/>
      <c r="BM120" s="819"/>
      <c r="BN120" s="723">
        <f>'עמוד 1'!BN120:BR121</f>
        <v>0</v>
      </c>
      <c r="BO120" s="723"/>
      <c r="BP120" s="723"/>
      <c r="BQ120" s="723"/>
      <c r="BR120" s="723"/>
      <c r="BS120" s="1097" t="s">
        <v>1</v>
      </c>
      <c r="BT120" s="1097"/>
      <c r="BU120" s="723">
        <f>+AF57</f>
        <v>0</v>
      </c>
      <c r="BV120" s="723"/>
      <c r="BW120" s="723"/>
      <c r="BX120" s="723"/>
      <c r="BY120" s="723"/>
      <c r="BZ120" s="833"/>
      <c r="CA120" s="295"/>
      <c r="CB120" s="146"/>
      <c r="CC120" s="146"/>
      <c r="CD120" s="146"/>
      <c r="CE120" s="146"/>
      <c r="CF120" s="146"/>
      <c r="CG120" s="145"/>
      <c r="CH120" s="145"/>
      <c r="CI120" s="50"/>
      <c r="CJ120" s="146"/>
      <c r="CK120" s="146"/>
      <c r="CL120" s="146"/>
      <c r="CM120" s="146"/>
      <c r="CN120" s="146"/>
      <c r="CO120" s="146"/>
      <c r="CP120" s="146"/>
      <c r="CQ120" s="146"/>
      <c r="CR120" s="146"/>
      <c r="CS120" s="146"/>
      <c r="CT120" s="146"/>
      <c r="CU120" s="183"/>
      <c r="CV120" s="183"/>
      <c r="CW120" s="183"/>
      <c r="CX120" s="183"/>
      <c r="CY120" s="183"/>
      <c r="CZ120" s="183"/>
      <c r="DA120" s="183"/>
      <c r="DB120" s="183"/>
      <c r="DC120" s="421"/>
      <c r="DD120" s="421"/>
      <c r="DE120" s="421"/>
      <c r="DF120" s="421"/>
      <c r="DG120" s="421"/>
      <c r="DH120" s="421"/>
      <c r="DI120" s="421"/>
      <c r="DJ120" s="421"/>
      <c r="DK120" s="421"/>
      <c r="DL120" s="421"/>
      <c r="DM120" s="421"/>
      <c r="DN120" s="421"/>
      <c r="DO120" s="421"/>
      <c r="DP120" s="287"/>
      <c r="DQ120" s="287"/>
      <c r="DR120" s="287"/>
      <c r="DS120" s="287"/>
      <c r="DT120" s="287"/>
      <c r="DU120" s="287"/>
      <c r="DV120" s="287"/>
      <c r="DW120" s="287"/>
      <c r="DX120" s="287"/>
      <c r="DY120" s="287"/>
      <c r="DZ120" s="287"/>
      <c r="EA120" s="287"/>
      <c r="EB120" s="287"/>
      <c r="EC120" s="287"/>
      <c r="ED120" s="189"/>
      <c r="EE120" s="189"/>
      <c r="EF120" s="189"/>
      <c r="EG120" s="189"/>
      <c r="EH120" s="189"/>
      <c r="EI120" s="189"/>
      <c r="EJ120" s="189"/>
      <c r="EK120" s="189"/>
      <c r="EL120" s="189"/>
      <c r="EM120" s="189"/>
      <c r="EN120" s="189"/>
      <c r="EO120" s="189"/>
      <c r="EP120" s="189"/>
      <c r="EQ120" s="189"/>
      <c r="ER120" s="189"/>
      <c r="ES120" s="189"/>
      <c r="ET120" s="189"/>
      <c r="EU120" s="189"/>
      <c r="EV120" s="189"/>
      <c r="EW120" s="189"/>
      <c r="EX120" s="147"/>
      <c r="EY120" s="147"/>
      <c r="EZ120" s="147"/>
      <c r="FA120" s="147"/>
      <c r="FB120" s="147"/>
      <c r="FC120" s="147"/>
      <c r="FD120" s="147"/>
      <c r="FE120" s="147"/>
      <c r="FF120" s="147"/>
      <c r="FG120" s="147"/>
      <c r="FH120" s="147"/>
      <c r="FI120" s="147"/>
    </row>
    <row r="121" spans="1:178" s="148" customFormat="1" ht="9" customHeight="1">
      <c r="A121" s="50"/>
      <c r="B121" s="259"/>
      <c r="C121" s="993"/>
      <c r="D121" s="994"/>
      <c r="E121" s="994"/>
      <c r="F121" s="994"/>
      <c r="G121" s="994"/>
      <c r="H121" s="994"/>
      <c r="I121" s="994"/>
      <c r="J121" s="994"/>
      <c r="K121" s="994"/>
      <c r="L121" s="994"/>
      <c r="M121" s="994"/>
      <c r="N121" s="994"/>
      <c r="O121" s="994"/>
      <c r="P121" s="994"/>
      <c r="Q121" s="994"/>
      <c r="R121" s="994"/>
      <c r="S121" s="994"/>
      <c r="T121" s="994"/>
      <c r="U121" s="994"/>
      <c r="V121" s="994"/>
      <c r="W121" s="994"/>
      <c r="X121" s="831"/>
      <c r="Y121" s="831"/>
      <c r="Z121" s="831"/>
      <c r="AA121" s="826"/>
      <c r="AB121" s="826"/>
      <c r="AC121" s="826"/>
      <c r="AD121" s="826"/>
      <c r="AE121" s="826"/>
      <c r="AF121" s="831"/>
      <c r="AG121" s="831"/>
      <c r="AH121" s="831"/>
      <c r="AI121" s="831"/>
      <c r="AJ121" s="831"/>
      <c r="AK121" s="831"/>
      <c r="AL121" s="328"/>
      <c r="AM121" s="812"/>
      <c r="AN121" s="813"/>
      <c r="AO121" s="259"/>
      <c r="AP121" s="820"/>
      <c r="AQ121" s="821"/>
      <c r="AR121" s="821"/>
      <c r="AS121" s="821"/>
      <c r="AT121" s="821"/>
      <c r="AU121" s="821"/>
      <c r="AV121" s="821"/>
      <c r="AW121" s="821"/>
      <c r="AX121" s="821"/>
      <c r="AY121" s="821"/>
      <c r="AZ121" s="821"/>
      <c r="BA121" s="821"/>
      <c r="BB121" s="821"/>
      <c r="BC121" s="821"/>
      <c r="BD121" s="821"/>
      <c r="BE121" s="821"/>
      <c r="BF121" s="821"/>
      <c r="BG121" s="821"/>
      <c r="BH121" s="821"/>
      <c r="BI121" s="821"/>
      <c r="BJ121" s="821"/>
      <c r="BK121" s="821"/>
      <c r="BL121" s="821"/>
      <c r="BM121" s="821"/>
      <c r="BN121" s="724"/>
      <c r="BO121" s="724"/>
      <c r="BP121" s="724"/>
      <c r="BQ121" s="724"/>
      <c r="BR121" s="724"/>
      <c r="BS121" s="1098"/>
      <c r="BT121" s="1098"/>
      <c r="BU121" s="724"/>
      <c r="BV121" s="724"/>
      <c r="BW121" s="724"/>
      <c r="BX121" s="724"/>
      <c r="BY121" s="724"/>
      <c r="BZ121" s="834"/>
      <c r="CA121" s="268"/>
      <c r="CB121" s="146"/>
      <c r="CC121" s="146"/>
      <c r="CD121" s="146"/>
      <c r="CE121" s="146"/>
      <c r="CF121" s="146"/>
      <c r="CG121" s="145"/>
      <c r="CH121" s="145"/>
      <c r="CI121" s="50"/>
      <c r="CJ121" s="146"/>
      <c r="CK121" s="146"/>
      <c r="CL121" s="146"/>
      <c r="CM121" s="146"/>
      <c r="CN121" s="146"/>
      <c r="CO121" s="146"/>
      <c r="CP121" s="146"/>
      <c r="CQ121" s="146"/>
      <c r="CR121" s="146"/>
      <c r="CS121" s="146"/>
      <c r="CT121" s="146"/>
      <c r="CU121" s="183"/>
      <c r="CV121" s="183"/>
      <c r="CW121" s="183"/>
      <c r="CX121" s="183"/>
      <c r="CY121" s="183"/>
      <c r="CZ121" s="183"/>
      <c r="DA121" s="183"/>
      <c r="DB121" s="183"/>
      <c r="DC121" s="421"/>
      <c r="DD121" s="421"/>
      <c r="DE121" s="421"/>
      <c r="DF121" s="421"/>
      <c r="DG121" s="421"/>
      <c r="DH121" s="421"/>
      <c r="DI121" s="421"/>
      <c r="DJ121" s="421"/>
      <c r="DK121" s="421"/>
      <c r="DL121" s="421"/>
      <c r="DM121" s="421"/>
      <c r="DN121" s="421"/>
      <c r="DO121" s="421"/>
      <c r="DP121" s="287"/>
      <c r="DQ121" s="287"/>
      <c r="DR121" s="287"/>
      <c r="DS121" s="287"/>
      <c r="DT121" s="287"/>
      <c r="DU121" s="287"/>
      <c r="DV121" s="287"/>
      <c r="DW121" s="287"/>
      <c r="DX121" s="287"/>
      <c r="DY121" s="287"/>
      <c r="DZ121" s="287"/>
      <c r="EA121" s="287"/>
      <c r="EB121" s="287"/>
      <c r="EC121" s="287"/>
      <c r="ED121" s="189"/>
      <c r="EE121" s="189"/>
      <c r="EF121" s="189"/>
      <c r="EG121" s="189"/>
      <c r="EH121" s="189"/>
      <c r="EI121" s="189"/>
      <c r="EJ121" s="189"/>
      <c r="EK121" s="189"/>
      <c r="EL121" s="189"/>
      <c r="EM121" s="189"/>
      <c r="EN121" s="189"/>
      <c r="EO121" s="189"/>
      <c r="EP121" s="189"/>
      <c r="EQ121" s="189"/>
      <c r="ER121" s="189"/>
      <c r="ES121" s="189"/>
      <c r="ET121" s="189"/>
      <c r="EU121" s="189"/>
      <c r="EV121" s="189"/>
      <c r="EW121" s="189"/>
      <c r="EX121" s="147"/>
      <c r="EY121" s="147"/>
      <c r="EZ121" s="147"/>
      <c r="FA121" s="147"/>
      <c r="FB121" s="147"/>
      <c r="FC121" s="147"/>
      <c r="FD121" s="147"/>
      <c r="FE121" s="147"/>
      <c r="FF121" s="147"/>
      <c r="FG121" s="147"/>
      <c r="FH121" s="147"/>
      <c r="FI121" s="147"/>
    </row>
    <row r="122" spans="1:178" s="146" customFormat="1" ht="4.5" customHeight="1">
      <c r="A122" s="6"/>
      <c r="B122" s="259"/>
      <c r="C122" s="259"/>
      <c r="D122" s="259"/>
      <c r="E122" s="259"/>
      <c r="G122" s="262"/>
      <c r="H122" s="262"/>
      <c r="I122" s="262"/>
      <c r="J122" s="262"/>
      <c r="K122" s="262"/>
      <c r="L122" s="262"/>
      <c r="M122" s="262"/>
      <c r="N122" s="262"/>
      <c r="O122" s="827"/>
      <c r="P122" s="827"/>
      <c r="Q122" s="827"/>
      <c r="R122" s="263"/>
      <c r="S122" s="259"/>
      <c r="T122" s="259"/>
      <c r="U122" s="263"/>
      <c r="V122" s="995"/>
      <c r="W122" s="995"/>
      <c r="X122" s="995"/>
      <c r="Y122" s="995"/>
      <c r="Z122" s="995"/>
      <c r="AA122" s="995"/>
      <c r="AB122" s="995"/>
      <c r="AC122" s="995"/>
      <c r="AD122" s="995"/>
      <c r="AE122" s="995"/>
      <c r="AF122" s="995"/>
      <c r="AG122" s="995"/>
      <c r="AH122" s="817"/>
      <c r="AI122" s="817"/>
      <c r="AJ122" s="817"/>
      <c r="AK122" s="263"/>
      <c r="AL122" s="259"/>
      <c r="AM122" s="259"/>
      <c r="AN122" s="264"/>
      <c r="AO122" s="259"/>
      <c r="AP122" s="265"/>
      <c r="AQ122" s="265"/>
      <c r="AR122" s="265"/>
      <c r="AS122" s="266"/>
      <c r="AT122" s="259"/>
      <c r="AU122" s="259"/>
      <c r="AV122" s="267"/>
      <c r="AW122" s="259"/>
      <c r="AX122" s="268"/>
      <c r="AY122" s="268"/>
      <c r="AZ122" s="268"/>
      <c r="BA122" s="268"/>
      <c r="BB122" s="268"/>
      <c r="BC122" s="268"/>
      <c r="BD122" s="268"/>
      <c r="BE122" s="268"/>
      <c r="BF122" s="268"/>
      <c r="BG122" s="268"/>
      <c r="BH122" s="268"/>
      <c r="BI122" s="268"/>
      <c r="BJ122" s="268"/>
      <c r="BK122" s="268"/>
      <c r="BL122" s="268"/>
      <c r="BM122" s="268"/>
      <c r="BN122" s="268"/>
      <c r="BO122" s="268"/>
      <c r="BP122" s="268"/>
      <c r="BQ122" s="268"/>
      <c r="BR122" s="268"/>
      <c r="BS122" s="268"/>
      <c r="BT122" s="268"/>
      <c r="BU122" s="268"/>
      <c r="BV122" s="268"/>
      <c r="BW122" s="268"/>
      <c r="BX122" s="268"/>
      <c r="BY122" s="268"/>
      <c r="BZ122" s="268"/>
      <c r="CA122" s="268"/>
      <c r="CG122" s="145"/>
      <c r="CH122" s="145"/>
      <c r="CI122" s="50"/>
      <c r="CU122" s="183"/>
      <c r="CV122" s="183"/>
      <c r="CW122" s="183"/>
      <c r="CX122" s="183"/>
      <c r="CY122" s="183"/>
      <c r="CZ122" s="183"/>
      <c r="DA122" s="183"/>
      <c r="DB122" s="183"/>
      <c r="DC122" s="421"/>
      <c r="DD122" s="421"/>
      <c r="DE122" s="421"/>
      <c r="DF122" s="421"/>
      <c r="DG122" s="421"/>
      <c r="DH122" s="421"/>
      <c r="DI122" s="421"/>
      <c r="DJ122" s="421"/>
      <c r="DK122" s="421"/>
      <c r="DL122" s="421"/>
      <c r="DM122" s="421"/>
      <c r="DN122" s="421"/>
      <c r="DO122" s="421"/>
      <c r="DP122" s="287"/>
      <c r="DQ122" s="287"/>
      <c r="DR122" s="287"/>
      <c r="DS122" s="287"/>
      <c r="DT122" s="287"/>
      <c r="DU122" s="287"/>
      <c r="DV122" s="287"/>
      <c r="DW122" s="287"/>
      <c r="DX122" s="287"/>
      <c r="DY122" s="287"/>
      <c r="DZ122" s="287"/>
      <c r="EA122" s="287"/>
      <c r="EB122" s="287"/>
      <c r="EC122" s="287"/>
      <c r="ED122" s="189"/>
      <c r="EE122" s="189"/>
      <c r="EF122" s="189"/>
      <c r="EG122" s="189"/>
      <c r="EH122" s="189"/>
      <c r="EI122" s="189"/>
      <c r="EJ122" s="189"/>
      <c r="EK122" s="189"/>
      <c r="EL122" s="189"/>
      <c r="EM122" s="189"/>
      <c r="EN122" s="189"/>
      <c r="EO122" s="189"/>
      <c r="EP122" s="189"/>
      <c r="EQ122" s="189"/>
      <c r="ER122" s="189"/>
      <c r="ES122" s="189"/>
      <c r="ET122" s="189"/>
      <c r="EU122" s="189"/>
      <c r="EV122" s="189"/>
      <c r="EW122" s="189"/>
    </row>
    <row r="123" spans="1:178" s="168" customFormat="1" ht="14.1" customHeight="1">
      <c r="A123" s="50"/>
      <c r="B123" s="298"/>
      <c r="C123" s="1059" t="s">
        <v>69</v>
      </c>
      <c r="D123" s="1052"/>
      <c r="E123" s="1052"/>
      <c r="F123" s="1052"/>
      <c r="G123" s="1052"/>
      <c r="H123" s="1052"/>
      <c r="I123" s="808" t="s">
        <v>70</v>
      </c>
      <c r="J123" s="808"/>
      <c r="K123" s="808"/>
      <c r="L123" s="808"/>
      <c r="M123" s="1052" t="s">
        <v>71</v>
      </c>
      <c r="N123" s="1052"/>
      <c r="O123" s="1055"/>
      <c r="P123" s="1056"/>
      <c r="Q123" s="1056"/>
      <c r="R123" s="1056"/>
      <c r="S123" s="1056"/>
      <c r="T123" s="1056"/>
      <c r="U123" s="1056"/>
      <c r="V123" s="1056"/>
      <c r="W123" s="1056"/>
      <c r="X123" s="1057"/>
      <c r="Y123" s="170"/>
      <c r="Z123" s="637" t="s">
        <v>166</v>
      </c>
      <c r="AA123" s="637"/>
      <c r="AB123" s="637"/>
      <c r="AC123" s="637"/>
      <c r="AD123" s="637"/>
      <c r="AE123" s="637"/>
      <c r="AF123" s="637"/>
      <c r="AG123" s="709" t="s">
        <v>167</v>
      </c>
      <c r="AH123" s="709"/>
      <c r="AI123" s="709"/>
      <c r="AJ123" s="709"/>
      <c r="AK123" s="709"/>
      <c r="AL123" s="709"/>
      <c r="AM123" s="709"/>
      <c r="AN123" s="709"/>
      <c r="AO123" s="170"/>
      <c r="AP123" s="637" t="s">
        <v>72</v>
      </c>
      <c r="AQ123" s="637"/>
      <c r="AR123" s="637"/>
      <c r="AS123" s="637"/>
      <c r="AT123" s="637"/>
      <c r="AU123" s="637"/>
      <c r="AV123" s="637"/>
      <c r="AW123" s="637"/>
      <c r="AX123" s="557" t="s">
        <v>73</v>
      </c>
      <c r="AY123" s="557"/>
      <c r="AZ123" s="557"/>
      <c r="BA123" s="557"/>
      <c r="BB123" s="557"/>
      <c r="BC123" s="557"/>
      <c r="BD123" s="557"/>
      <c r="BE123" s="557"/>
      <c r="BF123" s="557"/>
      <c r="BG123" s="557"/>
      <c r="BH123" s="543" t="s">
        <v>74</v>
      </c>
      <c r="BI123" s="543"/>
      <c r="BJ123" s="543"/>
      <c r="BK123" s="543"/>
      <c r="BL123" s="543"/>
      <c r="BM123" s="543"/>
      <c r="BN123" s="543"/>
      <c r="BO123" s="681" t="s">
        <v>111</v>
      </c>
      <c r="BP123" s="681"/>
      <c r="BQ123" s="681"/>
      <c r="BR123" s="681"/>
      <c r="BS123" s="681"/>
      <c r="BT123" s="681"/>
      <c r="BU123" s="526" t="s">
        <v>110</v>
      </c>
      <c r="BV123" s="526"/>
      <c r="BW123" s="526"/>
      <c r="BX123" s="526"/>
      <c r="BY123" s="526"/>
      <c r="BZ123" s="526"/>
      <c r="CA123" s="286"/>
      <c r="CB123" s="223"/>
      <c r="CC123" s="219"/>
      <c r="CD123" s="219"/>
      <c r="CE123" s="162"/>
      <c r="CF123" s="162"/>
      <c r="CI123" s="50"/>
      <c r="CK123" s="223"/>
      <c r="CL123" s="146"/>
      <c r="CM123" s="170"/>
      <c r="CN123" s="163"/>
      <c r="CO123" s="163"/>
      <c r="CP123" s="163"/>
      <c r="CQ123" s="163"/>
      <c r="CR123" s="163"/>
      <c r="CS123" s="163"/>
      <c r="CT123" s="163"/>
      <c r="CU123" s="183"/>
      <c r="CV123" s="183"/>
      <c r="CW123" s="183"/>
      <c r="CX123" s="183"/>
      <c r="CY123" s="183"/>
      <c r="CZ123" s="183"/>
      <c r="DA123" s="183"/>
      <c r="DB123" s="183"/>
      <c r="DC123" s="421"/>
      <c r="DD123" s="421"/>
      <c r="DE123" s="421"/>
      <c r="DF123" s="421"/>
      <c r="DG123" s="421"/>
      <c r="DH123" s="421"/>
      <c r="DI123" s="421"/>
      <c r="DJ123" s="421"/>
      <c r="DK123" s="421"/>
      <c r="DL123" s="421"/>
      <c r="DM123" s="421"/>
      <c r="DN123" s="421"/>
      <c r="DO123" s="421"/>
      <c r="DP123" s="287"/>
      <c r="DQ123" s="287"/>
      <c r="DR123" s="287"/>
      <c r="DS123" s="287"/>
      <c r="DT123" s="287"/>
      <c r="DU123" s="287"/>
      <c r="DV123" s="287"/>
      <c r="DW123" s="287"/>
      <c r="DX123" s="287"/>
      <c r="DY123" s="287"/>
      <c r="DZ123" s="287"/>
      <c r="EA123" s="287"/>
      <c r="EB123" s="287"/>
      <c r="EC123" s="287"/>
      <c r="ED123" s="189"/>
      <c r="EE123" s="189"/>
      <c r="EF123" s="189"/>
      <c r="EG123" s="189"/>
      <c r="EH123" s="189"/>
      <c r="EI123" s="189"/>
      <c r="EJ123" s="189"/>
      <c r="EK123" s="189"/>
      <c r="EL123" s="189"/>
      <c r="EM123" s="189"/>
      <c r="EN123" s="189"/>
      <c r="EO123" s="189"/>
      <c r="EP123" s="189"/>
      <c r="EQ123" s="189"/>
      <c r="ER123" s="189"/>
      <c r="ES123" s="189"/>
      <c r="ET123" s="189"/>
      <c r="EU123" s="189"/>
      <c r="EV123" s="189"/>
      <c r="EW123" s="189"/>
      <c r="EX123" s="166"/>
      <c r="EY123" s="166"/>
      <c r="EZ123" s="166"/>
      <c r="FA123" s="166"/>
      <c r="FB123" s="166"/>
      <c r="FC123" s="166"/>
      <c r="FD123" s="166"/>
      <c r="FE123" s="166"/>
      <c r="FF123" s="166"/>
      <c r="FG123" s="166"/>
      <c r="FH123" s="166"/>
      <c r="FI123" s="166"/>
      <c r="FJ123" s="167"/>
      <c r="FK123" s="167"/>
      <c r="FL123" s="167"/>
      <c r="FM123" s="167"/>
      <c r="FN123" s="167"/>
      <c r="FO123" s="167"/>
      <c r="FP123" s="167"/>
      <c r="FQ123" s="167"/>
      <c r="FR123" s="167"/>
      <c r="FS123" s="167"/>
      <c r="FT123" s="167"/>
      <c r="FU123" s="167"/>
      <c r="FV123" s="167"/>
    </row>
    <row r="124" spans="1:178" s="168" customFormat="1" ht="15.75" customHeight="1">
      <c r="A124" s="50"/>
      <c r="B124" s="298"/>
      <c r="C124" s="1029"/>
      <c r="D124" s="1030"/>
      <c r="E124" s="1030"/>
      <c r="F124" s="1030"/>
      <c r="G124" s="1030"/>
      <c r="H124" s="1030"/>
      <c r="I124" s="1045" t="s">
        <v>75</v>
      </c>
      <c r="J124" s="1045"/>
      <c r="K124" s="1045"/>
      <c r="L124" s="1045"/>
      <c r="M124" s="784" t="s">
        <v>76</v>
      </c>
      <c r="N124" s="784"/>
      <c r="O124" s="1049"/>
      <c r="P124" s="1050"/>
      <c r="Q124" s="1050"/>
      <c r="R124" s="1050"/>
      <c r="S124" s="1050"/>
      <c r="T124" s="1050"/>
      <c r="U124" s="1050"/>
      <c r="V124" s="1050"/>
      <c r="W124" s="1050"/>
      <c r="X124" s="1051"/>
      <c r="Y124" s="170"/>
      <c r="Z124" s="637"/>
      <c r="AA124" s="637"/>
      <c r="AB124" s="637"/>
      <c r="AC124" s="637"/>
      <c r="AD124" s="637"/>
      <c r="AE124" s="637"/>
      <c r="AF124" s="637"/>
      <c r="AG124" s="709"/>
      <c r="AH124" s="709"/>
      <c r="AI124" s="709"/>
      <c r="AJ124" s="709"/>
      <c r="AK124" s="709"/>
      <c r="AL124" s="709"/>
      <c r="AM124" s="709"/>
      <c r="AN124" s="709"/>
      <c r="AO124" s="170"/>
      <c r="AP124" s="637"/>
      <c r="AQ124" s="637"/>
      <c r="AR124" s="637"/>
      <c r="AS124" s="637"/>
      <c r="AT124" s="637"/>
      <c r="AU124" s="637"/>
      <c r="AV124" s="637"/>
      <c r="AW124" s="637"/>
      <c r="AX124" s="557" t="s">
        <v>78</v>
      </c>
      <c r="AY124" s="557"/>
      <c r="AZ124" s="557"/>
      <c r="BA124" s="557"/>
      <c r="BB124" s="557"/>
      <c r="BC124" s="557"/>
      <c r="BD124" s="557"/>
      <c r="BE124" s="557"/>
      <c r="BF124" s="557"/>
      <c r="BG124" s="557"/>
      <c r="BH124" s="543"/>
      <c r="BI124" s="543"/>
      <c r="BJ124" s="543"/>
      <c r="BK124" s="543"/>
      <c r="BL124" s="543"/>
      <c r="BM124" s="543"/>
      <c r="BN124" s="543"/>
      <c r="BO124" s="681"/>
      <c r="BP124" s="681"/>
      <c r="BQ124" s="681"/>
      <c r="BR124" s="681"/>
      <c r="BS124" s="681"/>
      <c r="BT124" s="681"/>
      <c r="BU124" s="526"/>
      <c r="BV124" s="526"/>
      <c r="BW124" s="526"/>
      <c r="BX124" s="526"/>
      <c r="BY124" s="526"/>
      <c r="BZ124" s="526"/>
      <c r="CA124" s="286"/>
      <c r="CB124" s="223"/>
      <c r="CC124" s="220"/>
      <c r="CD124" s="220"/>
      <c r="CE124" s="162"/>
      <c r="CF124" s="162"/>
      <c r="CI124" s="50"/>
      <c r="CK124" s="223"/>
      <c r="CL124" s="146"/>
      <c r="CM124" s="170"/>
      <c r="CN124" s="163"/>
      <c r="CO124" s="163"/>
      <c r="CP124" s="163"/>
      <c r="CQ124" s="163"/>
      <c r="CR124" s="163"/>
      <c r="CS124" s="163"/>
      <c r="CT124" s="163"/>
      <c r="CU124" s="183"/>
      <c r="CV124" s="183"/>
      <c r="CW124" s="183"/>
      <c r="CX124" s="183"/>
      <c r="CY124" s="183"/>
      <c r="CZ124" s="183"/>
      <c r="DA124" s="183"/>
      <c r="DB124" s="183"/>
      <c r="DC124" s="421"/>
      <c r="DD124" s="421"/>
      <c r="DE124" s="421"/>
      <c r="DF124" s="421"/>
      <c r="DG124" s="421"/>
      <c r="DH124" s="421"/>
      <c r="DI124" s="421"/>
      <c r="DJ124" s="421"/>
      <c r="DK124" s="421"/>
      <c r="DL124" s="421"/>
      <c r="DM124" s="421"/>
      <c r="DN124" s="421"/>
      <c r="DO124" s="421"/>
      <c r="DP124" s="287"/>
      <c r="DQ124" s="287"/>
      <c r="DR124" s="287"/>
      <c r="DS124" s="287"/>
      <c r="DT124" s="287"/>
      <c r="DU124" s="287"/>
      <c r="DV124" s="287"/>
      <c r="DW124" s="287"/>
      <c r="DX124" s="287"/>
      <c r="DY124" s="287"/>
      <c r="DZ124" s="287"/>
      <c r="EA124" s="287"/>
      <c r="EB124" s="287"/>
      <c r="EC124" s="287"/>
      <c r="ED124" s="189"/>
      <c r="EE124" s="189"/>
      <c r="EF124" s="189"/>
      <c r="EG124" s="189"/>
      <c r="EH124" s="189"/>
      <c r="EI124" s="189"/>
      <c r="EJ124" s="189"/>
      <c r="EK124" s="189"/>
      <c r="EL124" s="189"/>
      <c r="EM124" s="189"/>
      <c r="EN124" s="189"/>
      <c r="EO124" s="189"/>
      <c r="EP124" s="189"/>
      <c r="EQ124" s="189"/>
      <c r="ER124" s="189"/>
      <c r="ES124" s="189"/>
      <c r="ET124" s="189"/>
      <c r="EU124" s="189"/>
      <c r="EV124" s="189"/>
      <c r="EW124" s="189"/>
      <c r="EX124" s="166"/>
      <c r="EY124" s="166"/>
      <c r="EZ124" s="166"/>
      <c r="FA124" s="166"/>
      <c r="FB124" s="166"/>
      <c r="FC124" s="166"/>
      <c r="FD124" s="166"/>
      <c r="FE124" s="166"/>
      <c r="FF124" s="166"/>
      <c r="FG124" s="166"/>
      <c r="FH124" s="166"/>
      <c r="FI124" s="166"/>
      <c r="FJ124" s="167"/>
      <c r="FK124" s="167"/>
      <c r="FL124" s="167"/>
      <c r="FM124" s="167"/>
      <c r="FN124" s="167"/>
      <c r="FO124" s="167"/>
      <c r="FP124" s="167"/>
      <c r="FQ124" s="167"/>
      <c r="FR124" s="167"/>
      <c r="FS124" s="167"/>
      <c r="FT124" s="167"/>
      <c r="FU124" s="167"/>
      <c r="FV124" s="167"/>
    </row>
    <row r="125" spans="1:178" s="168" customFormat="1" ht="14.1" customHeight="1">
      <c r="A125" s="50"/>
      <c r="B125" s="299"/>
      <c r="C125" s="1031"/>
      <c r="D125" s="1032"/>
      <c r="E125" s="1032"/>
      <c r="F125" s="1032"/>
      <c r="G125" s="1032"/>
      <c r="H125" s="1032"/>
      <c r="I125" s="784" t="s">
        <v>79</v>
      </c>
      <c r="J125" s="784"/>
      <c r="K125" s="784"/>
      <c r="L125" s="784"/>
      <c r="M125" s="784" t="s">
        <v>77</v>
      </c>
      <c r="N125" s="784"/>
      <c r="O125" s="1049"/>
      <c r="P125" s="1050"/>
      <c r="Q125" s="1050"/>
      <c r="R125" s="1050"/>
      <c r="S125" s="1050"/>
      <c r="T125" s="1050"/>
      <c r="U125" s="1050"/>
      <c r="V125" s="1050"/>
      <c r="W125" s="1050"/>
      <c r="X125" s="1051"/>
      <c r="Y125" s="170"/>
      <c r="Z125" s="637"/>
      <c r="AA125" s="637"/>
      <c r="AB125" s="637"/>
      <c r="AC125" s="637"/>
      <c r="AD125" s="637"/>
      <c r="AE125" s="637"/>
      <c r="AF125" s="637"/>
      <c r="AG125" s="709"/>
      <c r="AH125" s="709"/>
      <c r="AI125" s="709"/>
      <c r="AJ125" s="709"/>
      <c r="AK125" s="709"/>
      <c r="AL125" s="709"/>
      <c r="AM125" s="709"/>
      <c r="AN125" s="709"/>
      <c r="AO125" s="170"/>
      <c r="AP125" s="637"/>
      <c r="AQ125" s="637"/>
      <c r="AR125" s="637"/>
      <c r="AS125" s="637"/>
      <c r="AT125" s="637"/>
      <c r="AU125" s="637"/>
      <c r="AV125" s="637"/>
      <c r="AW125" s="637"/>
      <c r="AX125" s="552" t="s">
        <v>80</v>
      </c>
      <c r="AY125" s="552"/>
      <c r="AZ125" s="552"/>
      <c r="BA125" s="552"/>
      <c r="BB125" s="552"/>
      <c r="BC125" s="552"/>
      <c r="BD125" s="552"/>
      <c r="BE125" s="552"/>
      <c r="BF125" s="552"/>
      <c r="BG125" s="552"/>
      <c r="BH125" s="543"/>
      <c r="BI125" s="543"/>
      <c r="BJ125" s="543"/>
      <c r="BK125" s="543"/>
      <c r="BL125" s="543"/>
      <c r="BM125" s="543"/>
      <c r="BN125" s="543"/>
      <c r="BO125" s="681"/>
      <c r="BP125" s="681"/>
      <c r="BQ125" s="681"/>
      <c r="BR125" s="681"/>
      <c r="BS125" s="681"/>
      <c r="BT125" s="681"/>
      <c r="BU125" s="526"/>
      <c r="BV125" s="526"/>
      <c r="BW125" s="526"/>
      <c r="BX125" s="526"/>
      <c r="BY125" s="526"/>
      <c r="BZ125" s="526"/>
      <c r="CA125" s="286"/>
      <c r="CB125" s="223"/>
      <c r="CC125" s="220"/>
      <c r="CD125" s="220"/>
      <c r="CE125" s="162"/>
      <c r="CF125" s="162"/>
      <c r="CI125" s="50"/>
      <c r="CK125" s="223"/>
      <c r="CL125" s="146"/>
      <c r="CM125" s="170"/>
      <c r="CN125" s="174"/>
      <c r="CO125" s="174"/>
      <c r="CP125" s="174"/>
      <c r="CQ125" s="174"/>
      <c r="CR125" s="174"/>
      <c r="CS125" s="428"/>
      <c r="CT125" s="428"/>
      <c r="CU125" s="183"/>
      <c r="CV125" s="183"/>
      <c r="CW125" s="183"/>
      <c r="CX125" s="183"/>
      <c r="CY125" s="183"/>
      <c r="CZ125" s="183"/>
      <c r="DA125" s="183"/>
      <c r="DB125" s="183"/>
      <c r="DC125" s="421"/>
      <c r="DD125" s="421"/>
      <c r="DE125" s="421"/>
      <c r="DF125" s="421"/>
      <c r="DG125" s="421"/>
      <c r="DH125" s="421"/>
      <c r="DI125" s="421"/>
      <c r="DJ125" s="421"/>
      <c r="DK125" s="421"/>
      <c r="DL125" s="421"/>
      <c r="DM125" s="421"/>
      <c r="DN125" s="421"/>
      <c r="DO125" s="421"/>
      <c r="DP125" s="428"/>
      <c r="DQ125" s="428"/>
      <c r="DR125" s="428"/>
      <c r="DS125" s="428"/>
      <c r="DT125" s="430"/>
      <c r="DU125" s="162"/>
      <c r="DV125" s="162"/>
      <c r="DW125" s="162"/>
      <c r="DX125" s="162"/>
      <c r="DY125" s="162"/>
      <c r="DZ125" s="162"/>
      <c r="EA125" s="162"/>
      <c r="EB125" s="162"/>
      <c r="EC125" s="430"/>
      <c r="ED125" s="165"/>
      <c r="EE125" s="165"/>
      <c r="EF125" s="171"/>
      <c r="EG125" s="171"/>
      <c r="EH125" s="171"/>
      <c r="EI125" s="171"/>
      <c r="EJ125" s="171"/>
      <c r="EK125" s="166"/>
      <c r="EL125" s="166"/>
      <c r="EM125" s="166"/>
      <c r="EN125" s="166"/>
      <c r="EO125" s="166"/>
      <c r="EP125" s="166"/>
      <c r="EQ125" s="166"/>
      <c r="ER125" s="166"/>
      <c r="ES125" s="166"/>
      <c r="ET125" s="166"/>
      <c r="EU125" s="166"/>
      <c r="EV125" s="166"/>
      <c r="EW125" s="166"/>
      <c r="EX125" s="166"/>
      <c r="EY125" s="166"/>
      <c r="EZ125" s="166"/>
      <c r="FA125" s="166"/>
      <c r="FB125" s="166"/>
      <c r="FC125" s="166"/>
      <c r="FD125" s="166"/>
      <c r="FE125" s="166"/>
      <c r="FF125" s="166"/>
      <c r="FG125" s="166"/>
      <c r="FH125" s="166"/>
      <c r="FI125" s="166"/>
      <c r="FJ125" s="167"/>
      <c r="FK125" s="167"/>
      <c r="FL125" s="167"/>
      <c r="FM125" s="167"/>
      <c r="FN125" s="167"/>
      <c r="FO125" s="167"/>
      <c r="FP125" s="167"/>
      <c r="FQ125" s="167"/>
      <c r="FR125" s="167"/>
      <c r="FS125" s="167"/>
      <c r="FT125" s="167"/>
      <c r="FU125" s="167"/>
      <c r="FV125" s="167"/>
    </row>
    <row r="126" spans="1:178" s="168" customFormat="1" ht="14.1" customHeight="1">
      <c r="A126" s="50"/>
      <c r="B126" s="299"/>
      <c r="C126" s="1031"/>
      <c r="D126" s="1032"/>
      <c r="E126" s="1032"/>
      <c r="F126" s="1032"/>
      <c r="G126" s="1032"/>
      <c r="H126" s="1032"/>
      <c r="I126" s="1058" t="s">
        <v>81</v>
      </c>
      <c r="J126" s="1058"/>
      <c r="K126" s="1058"/>
      <c r="L126" s="1058"/>
      <c r="M126" s="401"/>
      <c r="N126" s="330"/>
      <c r="O126" s="1049" t="s">
        <v>118</v>
      </c>
      <c r="P126" s="1050"/>
      <c r="Q126" s="1050"/>
      <c r="R126" s="1050"/>
      <c r="S126" s="1050"/>
      <c r="T126" s="1050"/>
      <c r="U126" s="1050"/>
      <c r="V126" s="1050"/>
      <c r="W126" s="1050"/>
      <c r="X126" s="1051"/>
      <c r="Y126" s="170"/>
      <c r="Z126" s="637"/>
      <c r="AA126" s="637"/>
      <c r="AB126" s="637"/>
      <c r="AC126" s="637"/>
      <c r="AD126" s="637"/>
      <c r="AE126" s="637"/>
      <c r="AF126" s="637"/>
      <c r="AG126" s="709"/>
      <c r="AH126" s="709"/>
      <c r="AI126" s="709"/>
      <c r="AJ126" s="709"/>
      <c r="AK126" s="709"/>
      <c r="AL126" s="709"/>
      <c r="AM126" s="709"/>
      <c r="AN126" s="709"/>
      <c r="AO126" s="170"/>
      <c r="AP126" s="637"/>
      <c r="AQ126" s="637"/>
      <c r="AR126" s="637"/>
      <c r="AS126" s="637"/>
      <c r="AT126" s="637"/>
      <c r="AU126" s="637"/>
      <c r="AV126" s="637"/>
      <c r="AW126" s="637"/>
      <c r="AX126" s="1104" t="s">
        <v>82</v>
      </c>
      <c r="AY126" s="1104"/>
      <c r="AZ126" s="1104"/>
      <c r="BA126" s="1104"/>
      <c r="BB126" s="1104"/>
      <c r="BC126" s="1104"/>
      <c r="BD126" s="1104"/>
      <c r="BE126" s="1104"/>
      <c r="BF126" s="1104"/>
      <c r="BG126" s="1104"/>
      <c r="BH126" s="543"/>
      <c r="BI126" s="543"/>
      <c r="BJ126" s="543"/>
      <c r="BK126" s="543"/>
      <c r="BL126" s="543"/>
      <c r="BM126" s="543"/>
      <c r="BN126" s="543"/>
      <c r="BO126" s="681"/>
      <c r="BP126" s="681"/>
      <c r="BQ126" s="681"/>
      <c r="BR126" s="681"/>
      <c r="BS126" s="681"/>
      <c r="BT126" s="681"/>
      <c r="BU126" s="526"/>
      <c r="BV126" s="526"/>
      <c r="BW126" s="526"/>
      <c r="BX126" s="526"/>
      <c r="BY126" s="526"/>
      <c r="BZ126" s="526"/>
      <c r="CA126" s="286"/>
      <c r="CB126" s="223"/>
      <c r="CC126" s="220"/>
      <c r="CD126" s="220"/>
      <c r="CE126" s="162"/>
      <c r="CF126" s="162"/>
      <c r="CI126" s="50"/>
      <c r="CK126" s="223"/>
      <c r="CL126" s="146"/>
      <c r="CM126" s="170"/>
      <c r="CN126" s="174"/>
      <c r="CO126" s="174"/>
      <c r="CP126" s="174"/>
      <c r="CQ126" s="174"/>
      <c r="CR126" s="174"/>
      <c r="CS126" s="188"/>
      <c r="CT126" s="188"/>
      <c r="CU126" s="183"/>
      <c r="CV126" s="183"/>
      <c r="CW126" s="183"/>
      <c r="CX126" s="183"/>
      <c r="CY126" s="183"/>
      <c r="CZ126" s="183"/>
      <c r="DA126" s="183"/>
      <c r="DB126" s="183"/>
      <c r="DC126" s="421"/>
      <c r="DD126" s="421"/>
      <c r="DE126" s="421"/>
      <c r="DF126" s="421"/>
      <c r="DG126" s="421"/>
      <c r="DH126" s="421"/>
      <c r="DI126" s="421"/>
      <c r="DJ126" s="421"/>
      <c r="DK126" s="421"/>
      <c r="DL126" s="421"/>
      <c r="DM126" s="421"/>
      <c r="DN126" s="421"/>
      <c r="DO126" s="421"/>
      <c r="DP126" s="188"/>
      <c r="DQ126" s="188"/>
      <c r="DR126" s="188"/>
      <c r="DS126" s="188"/>
      <c r="DT126" s="430"/>
      <c r="DU126" s="162"/>
      <c r="DV126" s="162"/>
      <c r="DW126" s="162"/>
      <c r="DX126" s="162"/>
      <c r="DY126" s="162"/>
      <c r="DZ126" s="162"/>
      <c r="EA126" s="162"/>
      <c r="EB126" s="162"/>
      <c r="EC126" s="430"/>
      <c r="ED126" s="165"/>
      <c r="EE126" s="165"/>
      <c r="EF126" s="171"/>
      <c r="EG126" s="171"/>
      <c r="EH126" s="171"/>
      <c r="EI126" s="171"/>
      <c r="EJ126" s="171"/>
      <c r="EK126" s="166"/>
      <c r="EL126" s="166"/>
      <c r="EM126" s="166"/>
      <c r="EN126" s="166"/>
      <c r="EO126" s="166"/>
      <c r="EP126" s="166"/>
      <c r="EQ126" s="166"/>
      <c r="ER126" s="166"/>
      <c r="ES126" s="166"/>
      <c r="ET126" s="166"/>
      <c r="EU126" s="166"/>
      <c r="EV126" s="166"/>
      <c r="EW126" s="166"/>
      <c r="EX126" s="166"/>
      <c r="EY126" s="166"/>
      <c r="EZ126" s="166"/>
      <c r="FA126" s="166"/>
      <c r="FB126" s="166"/>
      <c r="FC126" s="166"/>
      <c r="FD126" s="166"/>
      <c r="FE126" s="166"/>
      <c r="FF126" s="166"/>
      <c r="FG126" s="166"/>
      <c r="FH126" s="166"/>
      <c r="FI126" s="166"/>
      <c r="FJ126" s="167"/>
      <c r="FK126" s="167"/>
      <c r="FL126" s="167"/>
      <c r="FM126" s="167"/>
      <c r="FN126" s="167"/>
      <c r="FO126" s="167"/>
      <c r="FP126" s="167"/>
      <c r="FQ126" s="167"/>
      <c r="FR126" s="167"/>
      <c r="FS126" s="167"/>
      <c r="FT126" s="167"/>
      <c r="FU126" s="167"/>
      <c r="FV126" s="167"/>
    </row>
    <row r="127" spans="1:178" s="168" customFormat="1" ht="16.5" customHeight="1">
      <c r="A127" s="50"/>
      <c r="B127" s="299"/>
      <c r="C127" s="1033"/>
      <c r="D127" s="1034"/>
      <c r="E127" s="1034"/>
      <c r="F127" s="1034"/>
      <c r="G127" s="1034"/>
      <c r="H127" s="1034"/>
      <c r="I127" s="1036" t="s">
        <v>5</v>
      </c>
      <c r="J127" s="1036"/>
      <c r="K127" s="1036"/>
      <c r="L127" s="1036"/>
      <c r="M127" s="436"/>
      <c r="N127" s="331"/>
      <c r="O127" s="1026"/>
      <c r="P127" s="1027"/>
      <c r="Q127" s="1027"/>
      <c r="R127" s="1027"/>
      <c r="S127" s="1027"/>
      <c r="T127" s="1027"/>
      <c r="U127" s="1027"/>
      <c r="V127" s="1027"/>
      <c r="W127" s="1027"/>
      <c r="X127" s="1028"/>
      <c r="Y127" s="170"/>
      <c r="Z127" s="637"/>
      <c r="AA127" s="637"/>
      <c r="AB127" s="637"/>
      <c r="AC127" s="637"/>
      <c r="AD127" s="637"/>
      <c r="AE127" s="637"/>
      <c r="AF127" s="637"/>
      <c r="AG127" s="709"/>
      <c r="AH127" s="709"/>
      <c r="AI127" s="709"/>
      <c r="AJ127" s="709"/>
      <c r="AK127" s="709"/>
      <c r="AL127" s="709"/>
      <c r="AM127" s="709"/>
      <c r="AN127" s="709"/>
      <c r="AO127" s="170"/>
      <c r="AP127" s="637"/>
      <c r="AQ127" s="637"/>
      <c r="AR127" s="637"/>
      <c r="AS127" s="637"/>
      <c r="AT127" s="637"/>
      <c r="AU127" s="637"/>
      <c r="AV127" s="637"/>
      <c r="AW127" s="637"/>
      <c r="AX127" s="1104" t="s">
        <v>83</v>
      </c>
      <c r="AY127" s="1104"/>
      <c r="AZ127" s="1104"/>
      <c r="BA127" s="1104"/>
      <c r="BB127" s="1104"/>
      <c r="BC127" s="1104"/>
      <c r="BD127" s="1104"/>
      <c r="BE127" s="1104"/>
      <c r="BF127" s="1104"/>
      <c r="BG127" s="1104"/>
      <c r="BH127" s="543"/>
      <c r="BI127" s="543"/>
      <c r="BJ127" s="543"/>
      <c r="BK127" s="543"/>
      <c r="BL127" s="543"/>
      <c r="BM127" s="543"/>
      <c r="BN127" s="543"/>
      <c r="BO127" s="681"/>
      <c r="BP127" s="681"/>
      <c r="BQ127" s="681"/>
      <c r="BR127" s="681"/>
      <c r="BS127" s="681"/>
      <c r="BT127" s="681"/>
      <c r="BU127" s="526"/>
      <c r="BV127" s="526"/>
      <c r="BW127" s="526"/>
      <c r="BX127" s="526"/>
      <c r="BY127" s="526"/>
      <c r="BZ127" s="526"/>
      <c r="CA127" s="286"/>
      <c r="CB127" s="223"/>
      <c r="CC127" s="221"/>
      <c r="CD127" s="221"/>
      <c r="CE127" s="176"/>
      <c r="CF127" s="176"/>
      <c r="CI127" s="50"/>
      <c r="CK127" s="223"/>
      <c r="CL127" s="178"/>
      <c r="CM127" s="170"/>
      <c r="CN127" s="177"/>
      <c r="CO127" s="177"/>
      <c r="CP127" s="177"/>
      <c r="CQ127" s="177"/>
      <c r="CR127" s="177"/>
      <c r="CS127" s="177"/>
      <c r="CT127" s="177"/>
      <c r="CU127" s="183"/>
      <c r="CV127" s="183"/>
      <c r="CW127" s="183"/>
      <c r="CX127" s="183"/>
      <c r="CY127" s="183"/>
      <c r="CZ127" s="183"/>
      <c r="DA127" s="183"/>
      <c r="DB127" s="183"/>
      <c r="DC127" s="421"/>
      <c r="DD127" s="421"/>
      <c r="DE127" s="421"/>
      <c r="DF127" s="421"/>
      <c r="DG127" s="421"/>
      <c r="DH127" s="421"/>
      <c r="DI127" s="421"/>
      <c r="DJ127" s="421"/>
      <c r="DK127" s="421"/>
      <c r="DL127" s="421"/>
      <c r="DM127" s="421"/>
      <c r="DN127" s="421"/>
      <c r="DO127" s="421"/>
      <c r="DP127" s="177"/>
      <c r="DQ127" s="177"/>
      <c r="DR127" s="177"/>
      <c r="DS127" s="177"/>
      <c r="DT127" s="177"/>
      <c r="DU127" s="177"/>
      <c r="DV127" s="177"/>
      <c r="DW127" s="177"/>
      <c r="DX127" s="177"/>
      <c r="DY127" s="177"/>
      <c r="DZ127" s="177"/>
      <c r="EA127" s="177"/>
      <c r="EB127" s="177"/>
      <c r="EC127" s="430"/>
      <c r="ED127" s="165"/>
      <c r="EE127" s="165"/>
      <c r="EF127" s="171"/>
      <c r="EG127" s="171"/>
      <c r="EH127" s="171"/>
      <c r="EI127" s="171"/>
      <c r="EJ127" s="171"/>
      <c r="EK127" s="166"/>
      <c r="EL127" s="166"/>
      <c r="EM127" s="166"/>
      <c r="EN127" s="166"/>
      <c r="EO127" s="166"/>
      <c r="EP127" s="166"/>
      <c r="EQ127" s="166"/>
      <c r="ER127" s="166"/>
      <c r="ES127" s="166"/>
      <c r="ET127" s="166"/>
      <c r="EU127" s="166"/>
      <c r="EV127" s="166"/>
      <c r="EW127" s="166"/>
      <c r="EX127" s="166"/>
      <c r="EY127" s="166"/>
      <c r="EZ127" s="166"/>
      <c r="FA127" s="166"/>
      <c r="FB127" s="166"/>
      <c r="FC127" s="166"/>
      <c r="FD127" s="166"/>
      <c r="FE127" s="166"/>
      <c r="FF127" s="166"/>
      <c r="FG127" s="166"/>
      <c r="FH127" s="166"/>
      <c r="FI127" s="166"/>
      <c r="FJ127" s="167"/>
      <c r="FK127" s="167"/>
      <c r="FL127" s="167"/>
      <c r="FM127" s="167"/>
      <c r="FN127" s="167"/>
      <c r="FO127" s="167"/>
      <c r="FP127" s="167"/>
      <c r="FQ127" s="167"/>
      <c r="FR127" s="167"/>
      <c r="FS127" s="167"/>
      <c r="FT127" s="167"/>
      <c r="FU127" s="167"/>
      <c r="FV127" s="167"/>
    </row>
    <row r="128" spans="1:178" s="168" customFormat="1" ht="18" customHeight="1">
      <c r="A128" s="50"/>
      <c r="B128" s="300"/>
      <c r="C128" s="832" t="s">
        <v>84</v>
      </c>
      <c r="D128" s="832"/>
      <c r="E128" s="832"/>
      <c r="F128" s="832"/>
      <c r="G128" s="832"/>
      <c r="H128" s="832"/>
      <c r="I128" s="832" t="s">
        <v>85</v>
      </c>
      <c r="J128" s="832"/>
      <c r="K128" s="832"/>
      <c r="L128" s="832"/>
      <c r="M128" s="832" t="s">
        <v>86</v>
      </c>
      <c r="N128" s="832"/>
      <c r="O128" s="832" t="s">
        <v>87</v>
      </c>
      <c r="P128" s="832"/>
      <c r="Q128" s="832"/>
      <c r="R128" s="832"/>
      <c r="S128" s="832"/>
      <c r="T128" s="832"/>
      <c r="U128" s="832"/>
      <c r="V128" s="832"/>
      <c r="W128" s="832"/>
      <c r="X128" s="832"/>
      <c r="Y128" s="260"/>
      <c r="Z128" s="635" t="s">
        <v>88</v>
      </c>
      <c r="AA128" s="635"/>
      <c r="AB128" s="635"/>
      <c r="AC128" s="635"/>
      <c r="AD128" s="635"/>
      <c r="AE128" s="635"/>
      <c r="AF128" s="635"/>
      <c r="AG128" s="635" t="s">
        <v>89</v>
      </c>
      <c r="AH128" s="635"/>
      <c r="AI128" s="635"/>
      <c r="AJ128" s="635"/>
      <c r="AK128" s="635"/>
      <c r="AL128" s="635"/>
      <c r="AM128" s="635"/>
      <c r="AN128" s="635"/>
      <c r="AO128" s="260"/>
      <c r="AP128" s="635" t="s">
        <v>90</v>
      </c>
      <c r="AQ128" s="635"/>
      <c r="AR128" s="635"/>
      <c r="AS128" s="635"/>
      <c r="AT128" s="635"/>
      <c r="AU128" s="635"/>
      <c r="AV128" s="635"/>
      <c r="AW128" s="635"/>
      <c r="AX128" s="635" t="s">
        <v>91</v>
      </c>
      <c r="AY128" s="635"/>
      <c r="AZ128" s="635"/>
      <c r="BA128" s="635"/>
      <c r="BB128" s="635"/>
      <c r="BC128" s="635"/>
      <c r="BD128" s="635"/>
      <c r="BE128" s="635"/>
      <c r="BF128" s="635"/>
      <c r="BG128" s="635"/>
      <c r="BH128" s="682" t="s">
        <v>92</v>
      </c>
      <c r="BI128" s="682"/>
      <c r="BJ128" s="682"/>
      <c r="BK128" s="682"/>
      <c r="BL128" s="682"/>
      <c r="BM128" s="682"/>
      <c r="BN128" s="682"/>
      <c r="BO128" s="635" t="s">
        <v>93</v>
      </c>
      <c r="BP128" s="635"/>
      <c r="BQ128" s="635"/>
      <c r="BR128" s="635"/>
      <c r="BS128" s="635"/>
      <c r="BT128" s="635"/>
      <c r="BU128" s="635" t="s">
        <v>94</v>
      </c>
      <c r="BV128" s="635"/>
      <c r="BW128" s="635"/>
      <c r="BX128" s="635"/>
      <c r="BY128" s="635"/>
      <c r="BZ128" s="635"/>
      <c r="CA128" s="296"/>
      <c r="CB128" s="223"/>
      <c r="CC128" s="222"/>
      <c r="CD128" s="222"/>
      <c r="CE128" s="182"/>
      <c r="CF128" s="182"/>
      <c r="CI128" s="50"/>
      <c r="CK128" s="223"/>
      <c r="CL128" s="145"/>
      <c r="CM128" s="145"/>
      <c r="CN128" s="188"/>
      <c r="CO128" s="188"/>
      <c r="CP128" s="188"/>
      <c r="CQ128" s="188"/>
      <c r="CR128" s="188"/>
      <c r="CS128" s="429"/>
      <c r="CT128" s="429"/>
      <c r="CU128" s="183"/>
      <c r="CV128" s="183"/>
      <c r="CW128" s="183"/>
      <c r="CX128" s="183"/>
      <c r="CY128" s="183"/>
      <c r="CZ128" s="183"/>
      <c r="DA128" s="183"/>
      <c r="DB128" s="183"/>
      <c r="DC128" s="421"/>
      <c r="DD128" s="421"/>
      <c r="DE128" s="421"/>
      <c r="DF128" s="421"/>
      <c r="DG128" s="421"/>
      <c r="DH128" s="421"/>
      <c r="DI128" s="421"/>
      <c r="DJ128" s="421"/>
      <c r="DK128" s="421"/>
      <c r="DL128" s="421"/>
      <c r="DM128" s="421"/>
      <c r="DN128" s="421"/>
      <c r="DO128" s="421"/>
      <c r="DP128" s="429"/>
      <c r="DQ128" s="429"/>
      <c r="DR128" s="429"/>
      <c r="DS128" s="429"/>
      <c r="DT128" s="288"/>
      <c r="DU128" s="288"/>
      <c r="DV128" s="288"/>
      <c r="DW128" s="288"/>
      <c r="DX128" s="288"/>
      <c r="DY128" s="288"/>
      <c r="DZ128" s="288"/>
      <c r="EA128" s="288"/>
      <c r="EB128" s="288"/>
      <c r="EC128" s="177"/>
      <c r="ED128" s="179"/>
      <c r="EE128" s="179"/>
      <c r="EF128" s="185"/>
      <c r="EG128" s="185"/>
      <c r="EH128" s="185"/>
      <c r="EI128" s="185"/>
      <c r="EJ128" s="185"/>
      <c r="EK128" s="166"/>
      <c r="EL128" s="166"/>
      <c r="EM128" s="166"/>
      <c r="EN128" s="166"/>
      <c r="EO128" s="166"/>
      <c r="EP128" s="166"/>
      <c r="EQ128" s="166"/>
      <c r="ER128" s="166"/>
      <c r="ES128" s="166"/>
      <c r="ET128" s="166"/>
      <c r="EU128" s="166"/>
      <c r="EV128" s="166"/>
      <c r="EW128" s="166"/>
      <c r="EX128" s="166"/>
      <c r="EY128" s="166"/>
      <c r="EZ128" s="166"/>
      <c r="FA128" s="166"/>
      <c r="FB128" s="166"/>
      <c r="FC128" s="166"/>
      <c r="FD128" s="166"/>
      <c r="FE128" s="166"/>
      <c r="FF128" s="166"/>
      <c r="FG128" s="166"/>
      <c r="FH128" s="166"/>
      <c r="FI128" s="166"/>
      <c r="FJ128" s="167"/>
      <c r="FK128" s="167"/>
      <c r="FL128" s="167"/>
      <c r="FM128" s="167"/>
      <c r="FN128" s="167"/>
      <c r="FO128" s="167"/>
      <c r="FP128" s="167"/>
      <c r="FQ128" s="167"/>
      <c r="FR128" s="167"/>
      <c r="FS128" s="167"/>
      <c r="FT128" s="167"/>
      <c r="FU128" s="167"/>
      <c r="FV128" s="167"/>
    </row>
    <row r="129" spans="1:179" s="168" customFormat="1" ht="18" customHeight="1">
      <c r="A129" s="50"/>
      <c r="B129" s="301">
        <v>1</v>
      </c>
      <c r="C129" s="910" t="str">
        <f t="shared" ref="C129:C137" si="5">IF(C72="","",C72)</f>
        <v>יתרת סגירה עמוד1</v>
      </c>
      <c r="D129" s="910"/>
      <c r="E129" s="910"/>
      <c r="F129" s="910"/>
      <c r="G129" s="910"/>
      <c r="H129" s="910"/>
      <c r="I129" s="504" t="str">
        <f t="shared" ref="I129:I137" si="6">IF(I72=0,"",I72)</f>
        <v/>
      </c>
      <c r="J129" s="504"/>
      <c r="K129" s="504"/>
      <c r="L129" s="504"/>
      <c r="M129" s="688" t="str">
        <f>IF(M72="","",M72)</f>
        <v/>
      </c>
      <c r="N129" s="688"/>
      <c r="O129" s="505" t="str">
        <f t="shared" ref="O129:O137" si="7">+IF(O72="","",O72)</f>
        <v/>
      </c>
      <c r="P129" s="505"/>
      <c r="Q129" s="505"/>
      <c r="R129" s="505"/>
      <c r="S129" s="505"/>
      <c r="T129" s="505"/>
      <c r="U129" s="505"/>
      <c r="V129" s="505"/>
      <c r="W129" s="505"/>
      <c r="X129" s="505"/>
      <c r="Y129" s="261"/>
      <c r="Z129" s="685" t="str">
        <f t="shared" ref="Z129:Z137" si="8">IF(Z72=0,"",Z72)</f>
        <v/>
      </c>
      <c r="AA129" s="685"/>
      <c r="AB129" s="685"/>
      <c r="AC129" s="685"/>
      <c r="AD129" s="685"/>
      <c r="AE129" s="685"/>
      <c r="AF129" s="685"/>
      <c r="AG129" s="508" t="str">
        <f t="shared" ref="AG129:AG137" si="9">IF(AG72=0,"",AG72)</f>
        <v/>
      </c>
      <c r="AH129" s="508"/>
      <c r="AI129" s="508"/>
      <c r="AJ129" s="508"/>
      <c r="AK129" s="508"/>
      <c r="AL129" s="508"/>
      <c r="AM129" s="508"/>
      <c r="AN129" s="508"/>
      <c r="AO129" s="261"/>
      <c r="AP129" s="521" t="str">
        <f t="shared" ref="AP129:AP137" si="10">IF(AP72=0,"",AP72)</f>
        <v/>
      </c>
      <c r="AQ129" s="521"/>
      <c r="AR129" s="521"/>
      <c r="AS129" s="521"/>
      <c r="AT129" s="521"/>
      <c r="AU129" s="521"/>
      <c r="AV129" s="521"/>
      <c r="AW129" s="521"/>
      <c r="AX129" s="558">
        <f t="shared" ref="AX129:AX137" si="11">IF(AX72="","",AX72)</f>
        <v>0</v>
      </c>
      <c r="AY129" s="558"/>
      <c r="AZ129" s="558"/>
      <c r="BA129" s="558"/>
      <c r="BB129" s="558"/>
      <c r="BC129" s="558"/>
      <c r="BD129" s="558"/>
      <c r="BE129" s="558"/>
      <c r="BF129" s="558"/>
      <c r="BG129" s="558"/>
      <c r="BH129" s="559">
        <f t="shared" ref="BH129:BH137" si="12">IF(BH72="","",BH72)</f>
        <v>0</v>
      </c>
      <c r="BI129" s="559"/>
      <c r="BJ129" s="559"/>
      <c r="BK129" s="559"/>
      <c r="BL129" s="559"/>
      <c r="BM129" s="559"/>
      <c r="BN129" s="559"/>
      <c r="BO129" s="683">
        <f t="shared" ref="BO129:BO137" si="13">IF(BO72="","",BO72)</f>
        <v>0</v>
      </c>
      <c r="BP129" s="683"/>
      <c r="BQ129" s="683"/>
      <c r="BR129" s="683"/>
      <c r="BS129" s="683"/>
      <c r="BT129" s="683"/>
      <c r="BU129" s="459">
        <f t="shared" ref="BU129:BU137" si="14">IF(BU72="","",BU72)</f>
        <v>0</v>
      </c>
      <c r="BV129" s="459"/>
      <c r="BW129" s="459"/>
      <c r="BX129" s="459"/>
      <c r="BY129" s="459"/>
      <c r="BZ129" s="459"/>
      <c r="CA129" s="297"/>
      <c r="CB129" s="223"/>
      <c r="CC129" s="222"/>
      <c r="CD129" s="222"/>
      <c r="CE129" s="182"/>
      <c r="CF129" s="223"/>
      <c r="CI129" s="50"/>
      <c r="CK129" s="223"/>
      <c r="CL129" s="145"/>
      <c r="CM129" s="145"/>
      <c r="CN129" s="188"/>
      <c r="CO129" s="188"/>
      <c r="CP129" s="188"/>
      <c r="CQ129" s="188"/>
      <c r="CR129" s="188"/>
      <c r="CS129" s="429"/>
      <c r="CT129" s="429"/>
      <c r="CU129" s="183"/>
      <c r="CV129" s="183"/>
      <c r="CW129" s="183"/>
      <c r="CX129" s="183"/>
      <c r="CY129" s="183"/>
      <c r="CZ129" s="183"/>
      <c r="DA129" s="183"/>
      <c r="DB129" s="183"/>
      <c r="DC129" s="421"/>
      <c r="DD129" s="421"/>
      <c r="DE129" s="421"/>
      <c r="DF129" s="421"/>
      <c r="DG129" s="421"/>
      <c r="DH129" s="421"/>
      <c r="DI129" s="421"/>
      <c r="DJ129" s="421"/>
      <c r="DK129" s="421"/>
      <c r="DL129" s="421"/>
      <c r="DM129" s="421"/>
      <c r="DN129" s="421"/>
      <c r="DO129" s="421"/>
      <c r="DP129" s="429"/>
      <c r="DQ129" s="429"/>
      <c r="DR129" s="429"/>
      <c r="DS129" s="429"/>
      <c r="DT129" s="288"/>
      <c r="DU129" s="288"/>
      <c r="DV129" s="288"/>
      <c r="DW129" s="288"/>
      <c r="DX129" s="288"/>
      <c r="DY129" s="288"/>
      <c r="DZ129" s="288"/>
      <c r="EA129" s="288"/>
      <c r="EB129" s="288"/>
      <c r="EC129" s="288"/>
      <c r="ED129" s="184"/>
      <c r="EE129" s="184"/>
      <c r="EF129" s="187"/>
      <c r="EG129" s="187"/>
      <c r="EH129" s="187"/>
      <c r="EI129" s="187"/>
      <c r="EJ129" s="187"/>
      <c r="EK129" s="166"/>
      <c r="EL129" s="166"/>
      <c r="EM129" s="166"/>
      <c r="EN129" s="166"/>
      <c r="EO129" s="166"/>
      <c r="EP129" s="166"/>
      <c r="EQ129" s="166"/>
      <c r="ER129" s="166"/>
      <c r="ES129" s="166"/>
      <c r="ET129" s="166"/>
      <c r="EU129" s="166"/>
      <c r="EV129" s="166"/>
      <c r="EW129" s="166"/>
      <c r="EX129" s="166"/>
      <c r="EY129" s="166"/>
      <c r="EZ129" s="166"/>
      <c r="FA129" s="166"/>
      <c r="FB129" s="166"/>
      <c r="FC129" s="166"/>
      <c r="FD129" s="166"/>
      <c r="FE129" s="166"/>
      <c r="FF129" s="166"/>
      <c r="FG129" s="166"/>
      <c r="FH129" s="166"/>
      <c r="FI129" s="166"/>
      <c r="FJ129" s="167"/>
      <c r="FK129" s="167"/>
      <c r="FL129" s="167"/>
      <c r="FM129" s="167"/>
      <c r="FN129" s="167"/>
      <c r="FO129" s="167"/>
      <c r="FP129" s="167"/>
      <c r="FQ129" s="167"/>
      <c r="FR129" s="167"/>
      <c r="FS129" s="167"/>
      <c r="FT129" s="167"/>
      <c r="FU129" s="167"/>
      <c r="FV129" s="167"/>
    </row>
    <row r="130" spans="1:179" s="168" customFormat="1" ht="18" customHeight="1">
      <c r="A130" s="50"/>
      <c r="B130" s="301">
        <v>2</v>
      </c>
      <c r="C130" s="910" t="str">
        <f t="shared" si="5"/>
        <v/>
      </c>
      <c r="D130" s="910"/>
      <c r="E130" s="910"/>
      <c r="F130" s="910"/>
      <c r="G130" s="910"/>
      <c r="H130" s="910"/>
      <c r="I130" s="504" t="str">
        <f t="shared" si="6"/>
        <v/>
      </c>
      <c r="J130" s="504"/>
      <c r="K130" s="504"/>
      <c r="L130" s="504"/>
      <c r="M130" s="688" t="str">
        <f t="shared" ref="M130:M137" si="15">IF(M73="","",M73)</f>
        <v/>
      </c>
      <c r="N130" s="688"/>
      <c r="O130" s="505" t="str">
        <f t="shared" si="7"/>
        <v/>
      </c>
      <c r="P130" s="505"/>
      <c r="Q130" s="505"/>
      <c r="R130" s="505"/>
      <c r="S130" s="505"/>
      <c r="T130" s="505"/>
      <c r="U130" s="505"/>
      <c r="V130" s="505"/>
      <c r="W130" s="505"/>
      <c r="X130" s="505"/>
      <c r="Y130" s="261"/>
      <c r="Z130" s="685" t="str">
        <f t="shared" si="8"/>
        <v/>
      </c>
      <c r="AA130" s="685"/>
      <c r="AB130" s="685"/>
      <c r="AC130" s="685"/>
      <c r="AD130" s="685" t="str">
        <f>IF(Z130="","",Z130*0.85)</f>
        <v/>
      </c>
      <c r="AE130" s="685"/>
      <c r="AF130" s="685"/>
      <c r="AG130" s="508" t="str">
        <f t="shared" si="9"/>
        <v/>
      </c>
      <c r="AH130" s="508"/>
      <c r="AI130" s="508"/>
      <c r="AJ130" s="508"/>
      <c r="AK130" s="508" t="str">
        <f t="shared" ref="AK130:AK137" si="16">IF(AK73=0,"",AK73)</f>
        <v/>
      </c>
      <c r="AL130" s="508"/>
      <c r="AM130" s="508"/>
      <c r="AN130" s="508"/>
      <c r="AO130" s="261"/>
      <c r="AP130" s="521" t="str">
        <f t="shared" si="10"/>
        <v/>
      </c>
      <c r="AQ130" s="521"/>
      <c r="AR130" s="521"/>
      <c r="AS130" s="521"/>
      <c r="AT130" s="521"/>
      <c r="AU130" s="521"/>
      <c r="AV130" s="521"/>
      <c r="AW130" s="521"/>
      <c r="AX130" s="558" t="str">
        <f t="shared" si="11"/>
        <v/>
      </c>
      <c r="AY130" s="558"/>
      <c r="AZ130" s="558"/>
      <c r="BA130" s="558"/>
      <c r="BB130" s="558"/>
      <c r="BC130" s="558"/>
      <c r="BD130" s="558"/>
      <c r="BE130" s="558"/>
      <c r="BF130" s="558"/>
      <c r="BG130" s="558"/>
      <c r="BH130" s="559" t="str">
        <f t="shared" si="12"/>
        <v/>
      </c>
      <c r="BI130" s="559"/>
      <c r="BJ130" s="559"/>
      <c r="BK130" s="559"/>
      <c r="BL130" s="559"/>
      <c r="BM130" s="559"/>
      <c r="BN130" s="559"/>
      <c r="BO130" s="683" t="str">
        <f t="shared" si="13"/>
        <v/>
      </c>
      <c r="BP130" s="683"/>
      <c r="BQ130" s="683"/>
      <c r="BR130" s="683"/>
      <c r="BS130" s="683"/>
      <c r="BT130" s="683"/>
      <c r="BU130" s="459" t="str">
        <f t="shared" si="14"/>
        <v/>
      </c>
      <c r="BV130" s="459"/>
      <c r="BW130" s="459"/>
      <c r="BX130" s="459"/>
      <c r="BY130" s="459"/>
      <c r="BZ130" s="459"/>
      <c r="CA130" s="286"/>
      <c r="CB130" s="223"/>
      <c r="CC130" s="222"/>
      <c r="CD130" s="222"/>
      <c r="CE130" s="182"/>
      <c r="CF130" s="223"/>
      <c r="CI130" s="50"/>
      <c r="CK130" s="223"/>
      <c r="CL130" s="145"/>
      <c r="CM130" s="145"/>
      <c r="CN130" s="188"/>
      <c r="CO130" s="188"/>
      <c r="CP130" s="188"/>
      <c r="CQ130" s="188"/>
      <c r="CR130" s="188"/>
      <c r="CS130" s="429"/>
      <c r="CT130" s="429"/>
      <c r="CU130" s="183"/>
      <c r="CV130" s="183"/>
      <c r="CW130" s="183"/>
      <c r="CX130" s="183"/>
      <c r="CY130" s="183"/>
      <c r="CZ130" s="183"/>
      <c r="DA130" s="183"/>
      <c r="DB130" s="183"/>
      <c r="DC130" s="421"/>
      <c r="DD130" s="421"/>
      <c r="DE130" s="421"/>
      <c r="DF130" s="421"/>
      <c r="DG130" s="421"/>
      <c r="DH130" s="421"/>
      <c r="DI130" s="421"/>
      <c r="DJ130" s="421"/>
      <c r="DK130" s="421"/>
      <c r="DL130" s="421"/>
      <c r="DM130" s="421"/>
      <c r="DN130" s="421"/>
      <c r="DO130" s="421"/>
      <c r="DP130" s="429"/>
      <c r="DQ130" s="429"/>
      <c r="DR130" s="429"/>
      <c r="DS130" s="429"/>
      <c r="DT130" s="288"/>
      <c r="DU130" s="288"/>
      <c r="DV130" s="288"/>
      <c r="DW130" s="288"/>
      <c r="DX130" s="288"/>
      <c r="DY130" s="288"/>
      <c r="DZ130" s="288"/>
      <c r="EA130" s="288"/>
      <c r="EB130" s="288"/>
      <c r="EC130" s="288"/>
      <c r="ED130" s="184"/>
      <c r="EE130" s="184"/>
      <c r="EF130" s="187"/>
      <c r="EG130" s="187"/>
      <c r="EH130" s="187"/>
      <c r="EI130" s="187"/>
      <c r="EJ130" s="187"/>
      <c r="EK130" s="166"/>
      <c r="EL130" s="166"/>
      <c r="EM130" s="166"/>
      <c r="EN130" s="166"/>
      <c r="EO130" s="166"/>
      <c r="EP130" s="166"/>
      <c r="EQ130" s="166"/>
      <c r="ER130" s="166"/>
      <c r="ES130" s="166"/>
      <c r="ET130" s="166"/>
      <c r="EU130" s="166"/>
      <c r="EV130" s="166"/>
      <c r="EW130" s="166"/>
      <c r="EX130" s="166"/>
      <c r="EY130" s="166"/>
      <c r="EZ130" s="166"/>
      <c r="FA130" s="166"/>
      <c r="FB130" s="166"/>
      <c r="FC130" s="166"/>
      <c r="FD130" s="166"/>
      <c r="FE130" s="166"/>
      <c r="FF130" s="166"/>
      <c r="FG130" s="166"/>
      <c r="FH130" s="166"/>
      <c r="FI130" s="166"/>
      <c r="FJ130" s="167"/>
      <c r="FK130" s="167"/>
      <c r="FL130" s="167"/>
      <c r="FM130" s="167"/>
      <c r="FN130" s="167"/>
      <c r="FO130" s="167"/>
      <c r="FP130" s="167"/>
      <c r="FQ130" s="167"/>
      <c r="FR130" s="167"/>
      <c r="FS130" s="167"/>
      <c r="FT130" s="167"/>
      <c r="FU130" s="167"/>
      <c r="FV130" s="167"/>
    </row>
    <row r="131" spans="1:179" s="168" customFormat="1" ht="18" customHeight="1">
      <c r="A131" s="50"/>
      <c r="B131" s="301">
        <v>3</v>
      </c>
      <c r="C131" s="910" t="str">
        <f t="shared" si="5"/>
        <v/>
      </c>
      <c r="D131" s="910"/>
      <c r="E131" s="910"/>
      <c r="F131" s="910"/>
      <c r="G131" s="910"/>
      <c r="H131" s="910"/>
      <c r="I131" s="504" t="str">
        <f t="shared" si="6"/>
        <v/>
      </c>
      <c r="J131" s="504"/>
      <c r="K131" s="504"/>
      <c r="L131" s="504"/>
      <c r="M131" s="688" t="str">
        <f t="shared" si="15"/>
        <v/>
      </c>
      <c r="N131" s="688"/>
      <c r="O131" s="505" t="str">
        <f t="shared" si="7"/>
        <v/>
      </c>
      <c r="P131" s="505"/>
      <c r="Q131" s="505"/>
      <c r="R131" s="505"/>
      <c r="S131" s="505"/>
      <c r="T131" s="505"/>
      <c r="U131" s="505"/>
      <c r="V131" s="505"/>
      <c r="W131" s="505"/>
      <c r="X131" s="505"/>
      <c r="Y131" s="261"/>
      <c r="Z131" s="685" t="str">
        <f t="shared" si="8"/>
        <v/>
      </c>
      <c r="AA131" s="685"/>
      <c r="AB131" s="685"/>
      <c r="AC131" s="685"/>
      <c r="AD131" s="685" t="str">
        <f t="shared" ref="AD131:AD135" si="17">IF(Z131="","",Z131*0.85)</f>
        <v/>
      </c>
      <c r="AE131" s="685"/>
      <c r="AF131" s="685"/>
      <c r="AG131" s="508" t="str">
        <f t="shared" si="9"/>
        <v/>
      </c>
      <c r="AH131" s="508"/>
      <c r="AI131" s="508"/>
      <c r="AJ131" s="508"/>
      <c r="AK131" s="508" t="str">
        <f t="shared" si="16"/>
        <v/>
      </c>
      <c r="AL131" s="508"/>
      <c r="AM131" s="508"/>
      <c r="AN131" s="508"/>
      <c r="AO131" s="261"/>
      <c r="AP131" s="521" t="str">
        <f t="shared" si="10"/>
        <v/>
      </c>
      <c r="AQ131" s="521"/>
      <c r="AR131" s="521"/>
      <c r="AS131" s="521"/>
      <c r="AT131" s="521"/>
      <c r="AU131" s="521"/>
      <c r="AV131" s="521"/>
      <c r="AW131" s="521"/>
      <c r="AX131" s="558" t="str">
        <f t="shared" si="11"/>
        <v/>
      </c>
      <c r="AY131" s="558"/>
      <c r="AZ131" s="558"/>
      <c r="BA131" s="558"/>
      <c r="BB131" s="558"/>
      <c r="BC131" s="558"/>
      <c r="BD131" s="558"/>
      <c r="BE131" s="558"/>
      <c r="BF131" s="558"/>
      <c r="BG131" s="558"/>
      <c r="BH131" s="559" t="str">
        <f t="shared" si="12"/>
        <v/>
      </c>
      <c r="BI131" s="559"/>
      <c r="BJ131" s="559"/>
      <c r="BK131" s="559"/>
      <c r="BL131" s="559"/>
      <c r="BM131" s="559"/>
      <c r="BN131" s="559"/>
      <c r="BO131" s="683" t="str">
        <f t="shared" si="13"/>
        <v/>
      </c>
      <c r="BP131" s="683"/>
      <c r="BQ131" s="683"/>
      <c r="BR131" s="683"/>
      <c r="BS131" s="683"/>
      <c r="BT131" s="683"/>
      <c r="BU131" s="459" t="str">
        <f t="shared" si="14"/>
        <v/>
      </c>
      <c r="BV131" s="459"/>
      <c r="BW131" s="459"/>
      <c r="BX131" s="459"/>
      <c r="BY131" s="459"/>
      <c r="BZ131" s="459"/>
      <c r="CA131" s="286"/>
      <c r="CB131" s="223"/>
      <c r="CC131" s="222"/>
      <c r="CD131" s="222"/>
      <c r="CE131" s="182"/>
      <c r="CF131" s="223"/>
      <c r="CI131" s="50"/>
      <c r="CK131" s="223"/>
      <c r="CL131" s="145"/>
      <c r="CM131" s="145"/>
      <c r="CN131" s="188"/>
      <c r="CO131" s="188"/>
      <c r="CP131" s="188"/>
      <c r="CQ131" s="188"/>
      <c r="CR131" s="188"/>
      <c r="CS131" s="429"/>
      <c r="CT131" s="429"/>
      <c r="CU131" s="183"/>
      <c r="CV131" s="183"/>
      <c r="CW131" s="183"/>
      <c r="CX131" s="183"/>
      <c r="CY131" s="183"/>
      <c r="CZ131" s="183"/>
      <c r="DA131" s="183"/>
      <c r="DB131" s="183"/>
      <c r="DC131" s="421"/>
      <c r="DD131" s="421"/>
      <c r="DE131" s="421"/>
      <c r="DF131" s="421"/>
      <c r="DG131" s="421"/>
      <c r="DH131" s="421"/>
      <c r="DI131" s="421"/>
      <c r="DJ131" s="421"/>
      <c r="DK131" s="421"/>
      <c r="DL131" s="421"/>
      <c r="DM131" s="421"/>
      <c r="DN131" s="421"/>
      <c r="DO131" s="421"/>
      <c r="DP131" s="429"/>
      <c r="DQ131" s="429"/>
      <c r="DR131" s="429"/>
      <c r="DS131" s="429"/>
      <c r="DT131" s="288"/>
      <c r="DU131" s="288"/>
      <c r="DV131" s="288"/>
      <c r="DW131" s="288"/>
      <c r="DX131" s="288"/>
      <c r="DY131" s="288"/>
      <c r="DZ131" s="288"/>
      <c r="EA131" s="288"/>
      <c r="EB131" s="288"/>
      <c r="EC131" s="288"/>
      <c r="ED131" s="184"/>
      <c r="EE131" s="184"/>
      <c r="EF131" s="187"/>
      <c r="EG131" s="187"/>
      <c r="EH131" s="187"/>
      <c r="EI131" s="187"/>
      <c r="EJ131" s="187"/>
      <c r="EK131" s="166"/>
      <c r="EL131" s="166"/>
      <c r="EM131" s="166"/>
      <c r="EN131" s="166"/>
      <c r="EO131" s="166"/>
      <c r="EP131" s="166"/>
      <c r="EQ131" s="166"/>
      <c r="ER131" s="166"/>
      <c r="ES131" s="166"/>
      <c r="ET131" s="166"/>
      <c r="EU131" s="166"/>
      <c r="EV131" s="166"/>
      <c r="EW131" s="166"/>
      <c r="EX131" s="166"/>
      <c r="EY131" s="166"/>
      <c r="EZ131" s="166"/>
      <c r="FA131" s="166"/>
      <c r="FB131" s="166"/>
      <c r="FC131" s="166"/>
      <c r="FD131" s="166"/>
      <c r="FE131" s="166"/>
      <c r="FF131" s="166"/>
      <c r="FG131" s="166"/>
      <c r="FH131" s="166"/>
      <c r="FI131" s="166"/>
      <c r="FJ131" s="167"/>
      <c r="FK131" s="167"/>
      <c r="FL131" s="167"/>
      <c r="FM131" s="167"/>
      <c r="FN131" s="167"/>
      <c r="FO131" s="167"/>
      <c r="FP131" s="167"/>
      <c r="FQ131" s="167"/>
      <c r="FR131" s="167"/>
      <c r="FS131" s="167"/>
      <c r="FT131" s="167"/>
      <c r="FU131" s="167"/>
      <c r="FV131" s="167"/>
    </row>
    <row r="132" spans="1:179" s="168" customFormat="1" ht="18" customHeight="1">
      <c r="A132" s="50"/>
      <c r="B132" s="301">
        <v>4</v>
      </c>
      <c r="C132" s="910" t="str">
        <f t="shared" si="5"/>
        <v/>
      </c>
      <c r="D132" s="910"/>
      <c r="E132" s="910"/>
      <c r="F132" s="910"/>
      <c r="G132" s="910"/>
      <c r="H132" s="910"/>
      <c r="I132" s="504" t="str">
        <f t="shared" si="6"/>
        <v/>
      </c>
      <c r="J132" s="504"/>
      <c r="K132" s="504"/>
      <c r="L132" s="504"/>
      <c r="M132" s="688" t="str">
        <f t="shared" si="15"/>
        <v/>
      </c>
      <c r="N132" s="688"/>
      <c r="O132" s="505" t="str">
        <f t="shared" si="7"/>
        <v/>
      </c>
      <c r="P132" s="505"/>
      <c r="Q132" s="505"/>
      <c r="R132" s="505"/>
      <c r="S132" s="505"/>
      <c r="T132" s="505"/>
      <c r="U132" s="505"/>
      <c r="V132" s="505"/>
      <c r="W132" s="505"/>
      <c r="X132" s="505"/>
      <c r="Y132" s="261"/>
      <c r="Z132" s="685" t="str">
        <f t="shared" si="8"/>
        <v/>
      </c>
      <c r="AA132" s="685"/>
      <c r="AB132" s="685"/>
      <c r="AC132" s="685"/>
      <c r="AD132" s="685" t="str">
        <f t="shared" si="17"/>
        <v/>
      </c>
      <c r="AE132" s="685"/>
      <c r="AF132" s="685"/>
      <c r="AG132" s="508" t="str">
        <f t="shared" si="9"/>
        <v/>
      </c>
      <c r="AH132" s="508"/>
      <c r="AI132" s="508"/>
      <c r="AJ132" s="508"/>
      <c r="AK132" s="508" t="str">
        <f t="shared" si="16"/>
        <v/>
      </c>
      <c r="AL132" s="508"/>
      <c r="AM132" s="508"/>
      <c r="AN132" s="508"/>
      <c r="AO132" s="261"/>
      <c r="AP132" s="521" t="str">
        <f t="shared" si="10"/>
        <v/>
      </c>
      <c r="AQ132" s="521"/>
      <c r="AR132" s="521"/>
      <c r="AS132" s="521"/>
      <c r="AT132" s="521"/>
      <c r="AU132" s="521"/>
      <c r="AV132" s="521"/>
      <c r="AW132" s="521"/>
      <c r="AX132" s="558" t="str">
        <f t="shared" si="11"/>
        <v/>
      </c>
      <c r="AY132" s="558"/>
      <c r="AZ132" s="558"/>
      <c r="BA132" s="558"/>
      <c r="BB132" s="558"/>
      <c r="BC132" s="558"/>
      <c r="BD132" s="558"/>
      <c r="BE132" s="558"/>
      <c r="BF132" s="558"/>
      <c r="BG132" s="558"/>
      <c r="BH132" s="559" t="str">
        <f t="shared" si="12"/>
        <v/>
      </c>
      <c r="BI132" s="559"/>
      <c r="BJ132" s="559"/>
      <c r="BK132" s="559"/>
      <c r="BL132" s="559"/>
      <c r="BM132" s="559"/>
      <c r="BN132" s="559"/>
      <c r="BO132" s="683" t="str">
        <f t="shared" si="13"/>
        <v/>
      </c>
      <c r="BP132" s="683"/>
      <c r="BQ132" s="683"/>
      <c r="BR132" s="683"/>
      <c r="BS132" s="683"/>
      <c r="BT132" s="683"/>
      <c r="BU132" s="459" t="str">
        <f t="shared" si="14"/>
        <v/>
      </c>
      <c r="BV132" s="459"/>
      <c r="BW132" s="459"/>
      <c r="BX132" s="459"/>
      <c r="BY132" s="459"/>
      <c r="BZ132" s="459"/>
      <c r="CA132" s="286"/>
      <c r="CB132" s="223"/>
      <c r="CC132" s="222"/>
      <c r="CD132" s="222"/>
      <c r="CE132" s="182"/>
      <c r="CF132" s="223"/>
      <c r="CI132" s="50"/>
      <c r="CK132" s="223"/>
      <c r="CL132" s="188"/>
      <c r="CM132" s="188"/>
      <c r="CN132" s="188"/>
      <c r="CO132" s="188"/>
      <c r="CP132" s="188"/>
      <c r="CQ132" s="188"/>
      <c r="CR132" s="188"/>
      <c r="CS132" s="429"/>
      <c r="CT132" s="429"/>
      <c r="CU132" s="183"/>
      <c r="CV132" s="183"/>
      <c r="CW132" s="183"/>
      <c r="CX132" s="183"/>
      <c r="CY132" s="183"/>
      <c r="CZ132" s="183"/>
      <c r="DA132" s="183"/>
      <c r="DB132" s="183"/>
      <c r="DC132" s="421"/>
      <c r="DD132" s="421"/>
      <c r="DE132" s="421"/>
      <c r="DF132" s="421"/>
      <c r="DG132" s="421"/>
      <c r="DH132" s="421"/>
      <c r="DI132" s="421"/>
      <c r="DJ132" s="421"/>
      <c r="DK132" s="421"/>
      <c r="DL132" s="421"/>
      <c r="DM132" s="421"/>
      <c r="DN132" s="421"/>
      <c r="DO132" s="421"/>
      <c r="DP132" s="429"/>
      <c r="DQ132" s="429"/>
      <c r="DR132" s="429"/>
      <c r="DS132" s="429"/>
      <c r="DT132" s="288"/>
      <c r="DU132" s="288"/>
      <c r="DV132" s="288"/>
      <c r="DW132" s="288"/>
      <c r="DX132" s="288"/>
      <c r="DY132" s="288"/>
      <c r="DZ132" s="288"/>
      <c r="EA132" s="288"/>
      <c r="EB132" s="288"/>
      <c r="EC132" s="288"/>
      <c r="ED132" s="184"/>
      <c r="EE132" s="184"/>
      <c r="EF132" s="187"/>
      <c r="EG132" s="187"/>
      <c r="EH132" s="187"/>
      <c r="EI132" s="187"/>
      <c r="EJ132" s="187"/>
      <c r="EK132" s="166"/>
      <c r="EL132" s="166"/>
      <c r="EM132" s="166"/>
      <c r="EN132" s="166"/>
      <c r="EO132" s="166"/>
      <c r="EP132" s="166"/>
      <c r="EQ132" s="166"/>
      <c r="ER132" s="166"/>
      <c r="ES132" s="166"/>
      <c r="ET132" s="166"/>
      <c r="EU132" s="166"/>
      <c r="EV132" s="166"/>
      <c r="EW132" s="166"/>
      <c r="EX132" s="166"/>
      <c r="EY132" s="166"/>
      <c r="EZ132" s="166"/>
      <c r="FA132" s="166"/>
      <c r="FB132" s="166"/>
      <c r="FC132" s="166"/>
      <c r="FD132" s="166"/>
      <c r="FE132" s="166"/>
      <c r="FF132" s="166"/>
      <c r="FG132" s="166"/>
      <c r="FH132" s="166"/>
      <c r="FI132" s="166"/>
      <c r="FJ132" s="167"/>
      <c r="FK132" s="167"/>
      <c r="FL132" s="167"/>
      <c r="FM132" s="167"/>
      <c r="FN132" s="167"/>
      <c r="FO132" s="167"/>
      <c r="FP132" s="167"/>
      <c r="FQ132" s="167"/>
      <c r="FR132" s="167"/>
      <c r="FS132" s="167"/>
      <c r="FT132" s="167"/>
      <c r="FU132" s="167"/>
      <c r="FV132" s="167"/>
    </row>
    <row r="133" spans="1:179" s="168" customFormat="1" ht="18" customHeight="1">
      <c r="A133" s="50"/>
      <c r="B133" s="301">
        <v>5</v>
      </c>
      <c r="C133" s="910" t="str">
        <f t="shared" si="5"/>
        <v/>
      </c>
      <c r="D133" s="910"/>
      <c r="E133" s="910"/>
      <c r="F133" s="910"/>
      <c r="G133" s="910"/>
      <c r="H133" s="910"/>
      <c r="I133" s="504" t="str">
        <f t="shared" si="6"/>
        <v/>
      </c>
      <c r="J133" s="504"/>
      <c r="K133" s="504"/>
      <c r="L133" s="504"/>
      <c r="M133" s="688" t="str">
        <f t="shared" si="15"/>
        <v/>
      </c>
      <c r="N133" s="688"/>
      <c r="O133" s="505" t="str">
        <f t="shared" si="7"/>
        <v/>
      </c>
      <c r="P133" s="505"/>
      <c r="Q133" s="505"/>
      <c r="R133" s="505"/>
      <c r="S133" s="505"/>
      <c r="T133" s="505"/>
      <c r="U133" s="505"/>
      <c r="V133" s="505"/>
      <c r="W133" s="505"/>
      <c r="X133" s="505"/>
      <c r="Y133" s="261"/>
      <c r="Z133" s="685" t="str">
        <f t="shared" si="8"/>
        <v/>
      </c>
      <c r="AA133" s="685"/>
      <c r="AB133" s="685"/>
      <c r="AC133" s="685"/>
      <c r="AD133" s="685" t="str">
        <f t="shared" si="17"/>
        <v/>
      </c>
      <c r="AE133" s="685"/>
      <c r="AF133" s="685"/>
      <c r="AG133" s="508" t="str">
        <f t="shared" si="9"/>
        <v/>
      </c>
      <c r="AH133" s="508"/>
      <c r="AI133" s="508"/>
      <c r="AJ133" s="508"/>
      <c r="AK133" s="508" t="str">
        <f t="shared" si="16"/>
        <v/>
      </c>
      <c r="AL133" s="508"/>
      <c r="AM133" s="508"/>
      <c r="AN133" s="508"/>
      <c r="AO133" s="261"/>
      <c r="AP133" s="521" t="str">
        <f t="shared" si="10"/>
        <v/>
      </c>
      <c r="AQ133" s="521"/>
      <c r="AR133" s="521"/>
      <c r="AS133" s="521"/>
      <c r="AT133" s="521"/>
      <c r="AU133" s="521"/>
      <c r="AV133" s="521"/>
      <c r="AW133" s="521"/>
      <c r="AX133" s="558" t="str">
        <f t="shared" si="11"/>
        <v/>
      </c>
      <c r="AY133" s="558"/>
      <c r="AZ133" s="558"/>
      <c r="BA133" s="558"/>
      <c r="BB133" s="558"/>
      <c r="BC133" s="558"/>
      <c r="BD133" s="558"/>
      <c r="BE133" s="558"/>
      <c r="BF133" s="558"/>
      <c r="BG133" s="558"/>
      <c r="BH133" s="559" t="str">
        <f t="shared" si="12"/>
        <v/>
      </c>
      <c r="BI133" s="559"/>
      <c r="BJ133" s="559"/>
      <c r="BK133" s="559"/>
      <c r="BL133" s="559"/>
      <c r="BM133" s="559"/>
      <c r="BN133" s="559"/>
      <c r="BO133" s="683" t="str">
        <f t="shared" si="13"/>
        <v/>
      </c>
      <c r="BP133" s="683"/>
      <c r="BQ133" s="683"/>
      <c r="BR133" s="683"/>
      <c r="BS133" s="683"/>
      <c r="BT133" s="683"/>
      <c r="BU133" s="459" t="str">
        <f t="shared" si="14"/>
        <v/>
      </c>
      <c r="BV133" s="459"/>
      <c r="BW133" s="459"/>
      <c r="BX133" s="459"/>
      <c r="BY133" s="459"/>
      <c r="BZ133" s="459"/>
      <c r="CA133" s="286"/>
      <c r="CB133" s="223"/>
      <c r="CC133" s="222"/>
      <c r="CD133" s="222"/>
      <c r="CE133" s="182"/>
      <c r="CF133" s="223"/>
      <c r="CI133" s="50"/>
      <c r="CK133" s="223"/>
      <c r="CL133" s="188"/>
      <c r="CM133" s="188"/>
      <c r="CN133" s="188"/>
      <c r="CO133" s="188"/>
      <c r="CP133" s="188"/>
      <c r="CQ133" s="188"/>
      <c r="CR133" s="188"/>
      <c r="CS133" s="429"/>
      <c r="CT133" s="429"/>
      <c r="CU133" s="183"/>
      <c r="CV133" s="183"/>
      <c r="CW133" s="183"/>
      <c r="CX133" s="183"/>
      <c r="CY133" s="183"/>
      <c r="CZ133" s="183"/>
      <c r="DA133" s="183"/>
      <c r="DB133" s="183"/>
      <c r="DC133" s="421"/>
      <c r="DD133" s="421"/>
      <c r="DE133" s="421"/>
      <c r="DF133" s="421"/>
      <c r="DG133" s="421"/>
      <c r="DH133" s="421"/>
      <c r="DI133" s="421"/>
      <c r="DJ133" s="421"/>
      <c r="DK133" s="421"/>
      <c r="DL133" s="421"/>
      <c r="DM133" s="421"/>
      <c r="DN133" s="421"/>
      <c r="DO133" s="421"/>
      <c r="DP133" s="429"/>
      <c r="DQ133" s="429"/>
      <c r="DR133" s="429"/>
      <c r="DS133" s="429"/>
      <c r="DT133" s="288"/>
      <c r="DU133" s="288"/>
      <c r="DV133" s="288"/>
      <c r="DW133" s="288"/>
      <c r="DX133" s="288"/>
      <c r="DY133" s="288"/>
      <c r="DZ133" s="288"/>
      <c r="EA133" s="288"/>
      <c r="EB133" s="288"/>
      <c r="EC133" s="288"/>
      <c r="ED133" s="184"/>
      <c r="EE133" s="184"/>
      <c r="EF133" s="187"/>
      <c r="EG133" s="187"/>
      <c r="EH133" s="187"/>
      <c r="EI133" s="187"/>
      <c r="EJ133" s="187"/>
      <c r="EK133" s="166"/>
      <c r="EL133" s="166"/>
      <c r="EM133" s="166"/>
      <c r="EN133" s="166"/>
      <c r="EO133" s="166"/>
      <c r="EP133" s="166"/>
      <c r="EQ133" s="166"/>
      <c r="ER133" s="166"/>
      <c r="ES133" s="166"/>
      <c r="ET133" s="166"/>
      <c r="EU133" s="166"/>
      <c r="EV133" s="166"/>
      <c r="EW133" s="166"/>
      <c r="EX133" s="166"/>
      <c r="EY133" s="166"/>
      <c r="EZ133" s="166"/>
      <c r="FA133" s="166"/>
      <c r="FB133" s="166"/>
      <c r="FC133" s="166"/>
      <c r="FD133" s="166"/>
      <c r="FE133" s="166"/>
      <c r="FF133" s="166"/>
      <c r="FG133" s="166"/>
      <c r="FH133" s="166"/>
      <c r="FI133" s="166"/>
      <c r="FJ133" s="167"/>
      <c r="FK133" s="167"/>
      <c r="FL133" s="167"/>
      <c r="FM133" s="167"/>
      <c r="FN133" s="167"/>
      <c r="FO133" s="167"/>
      <c r="FP133" s="167"/>
      <c r="FQ133" s="167"/>
      <c r="FR133" s="167"/>
      <c r="FS133" s="167"/>
      <c r="FT133" s="167"/>
      <c r="FU133" s="167"/>
      <c r="FV133" s="167"/>
    </row>
    <row r="134" spans="1:179" s="168" customFormat="1" ht="18" customHeight="1">
      <c r="A134" s="50"/>
      <c r="B134" s="301">
        <v>6</v>
      </c>
      <c r="C134" s="910" t="str">
        <f t="shared" si="5"/>
        <v/>
      </c>
      <c r="D134" s="910"/>
      <c r="E134" s="910"/>
      <c r="F134" s="910"/>
      <c r="G134" s="910"/>
      <c r="H134" s="910"/>
      <c r="I134" s="504" t="str">
        <f t="shared" si="6"/>
        <v/>
      </c>
      <c r="J134" s="504"/>
      <c r="K134" s="504"/>
      <c r="L134" s="504"/>
      <c r="M134" s="688" t="str">
        <f t="shared" si="15"/>
        <v/>
      </c>
      <c r="N134" s="688"/>
      <c r="O134" s="505" t="str">
        <f t="shared" si="7"/>
        <v/>
      </c>
      <c r="P134" s="505"/>
      <c r="Q134" s="505"/>
      <c r="R134" s="505"/>
      <c r="S134" s="505"/>
      <c r="T134" s="505"/>
      <c r="U134" s="505"/>
      <c r="V134" s="505"/>
      <c r="W134" s="505"/>
      <c r="X134" s="505"/>
      <c r="Y134" s="261"/>
      <c r="Z134" s="685" t="str">
        <f t="shared" si="8"/>
        <v/>
      </c>
      <c r="AA134" s="685"/>
      <c r="AB134" s="685"/>
      <c r="AC134" s="685"/>
      <c r="AD134" s="685" t="str">
        <f t="shared" si="17"/>
        <v/>
      </c>
      <c r="AE134" s="685"/>
      <c r="AF134" s="685"/>
      <c r="AG134" s="508" t="str">
        <f t="shared" si="9"/>
        <v/>
      </c>
      <c r="AH134" s="508"/>
      <c r="AI134" s="508"/>
      <c r="AJ134" s="508"/>
      <c r="AK134" s="508" t="str">
        <f t="shared" si="16"/>
        <v/>
      </c>
      <c r="AL134" s="508"/>
      <c r="AM134" s="508"/>
      <c r="AN134" s="508"/>
      <c r="AO134" s="261"/>
      <c r="AP134" s="521" t="str">
        <f t="shared" si="10"/>
        <v/>
      </c>
      <c r="AQ134" s="521"/>
      <c r="AR134" s="521"/>
      <c r="AS134" s="521"/>
      <c r="AT134" s="521"/>
      <c r="AU134" s="521"/>
      <c r="AV134" s="521"/>
      <c r="AW134" s="521"/>
      <c r="AX134" s="558" t="str">
        <f t="shared" si="11"/>
        <v/>
      </c>
      <c r="AY134" s="558"/>
      <c r="AZ134" s="558"/>
      <c r="BA134" s="558"/>
      <c r="BB134" s="558"/>
      <c r="BC134" s="558"/>
      <c r="BD134" s="558"/>
      <c r="BE134" s="558"/>
      <c r="BF134" s="558"/>
      <c r="BG134" s="558"/>
      <c r="BH134" s="559" t="str">
        <f t="shared" si="12"/>
        <v/>
      </c>
      <c r="BI134" s="559"/>
      <c r="BJ134" s="559"/>
      <c r="BK134" s="559"/>
      <c r="BL134" s="559"/>
      <c r="BM134" s="559"/>
      <c r="BN134" s="559"/>
      <c r="BO134" s="683" t="str">
        <f t="shared" si="13"/>
        <v/>
      </c>
      <c r="BP134" s="683"/>
      <c r="BQ134" s="683"/>
      <c r="BR134" s="683"/>
      <c r="BS134" s="683"/>
      <c r="BT134" s="683"/>
      <c r="BU134" s="459" t="str">
        <f t="shared" si="14"/>
        <v/>
      </c>
      <c r="BV134" s="459"/>
      <c r="BW134" s="459"/>
      <c r="BX134" s="459"/>
      <c r="BY134" s="459"/>
      <c r="BZ134" s="459"/>
      <c r="CA134" s="286"/>
      <c r="CB134" s="223"/>
      <c r="CC134" s="222"/>
      <c r="CD134" s="222"/>
      <c r="CE134" s="182"/>
      <c r="CF134" s="223"/>
      <c r="CI134" s="50"/>
      <c r="CK134" s="223"/>
      <c r="CL134" s="188"/>
      <c r="CM134" s="188"/>
      <c r="CN134" s="188"/>
      <c r="CO134" s="188"/>
      <c r="CP134" s="188"/>
      <c r="CQ134" s="188"/>
      <c r="CR134" s="188"/>
      <c r="CS134" s="429"/>
      <c r="CT134" s="429"/>
      <c r="CU134" s="183"/>
      <c r="CV134" s="183"/>
      <c r="CW134" s="183"/>
      <c r="CX134" s="183"/>
      <c r="CY134" s="183"/>
      <c r="CZ134" s="183"/>
      <c r="DA134" s="183"/>
      <c r="DB134" s="183"/>
      <c r="DC134" s="421"/>
      <c r="DD134" s="421"/>
      <c r="DE134" s="421"/>
      <c r="DF134" s="421"/>
      <c r="DG134" s="421"/>
      <c r="DH134" s="421"/>
      <c r="DI134" s="421"/>
      <c r="DJ134" s="421"/>
      <c r="DK134" s="421"/>
      <c r="DL134" s="421"/>
      <c r="DM134" s="421"/>
      <c r="DN134" s="421"/>
      <c r="DO134" s="421"/>
      <c r="DP134" s="429"/>
      <c r="DQ134" s="429"/>
      <c r="DR134" s="429"/>
      <c r="DS134" s="429"/>
      <c r="DT134" s="288"/>
      <c r="DU134" s="288"/>
      <c r="DV134" s="288"/>
      <c r="DW134" s="288"/>
      <c r="DX134" s="288"/>
      <c r="DY134" s="288"/>
      <c r="DZ134" s="288"/>
      <c r="EA134" s="288"/>
      <c r="EB134" s="288"/>
      <c r="EC134" s="288"/>
      <c r="ED134" s="184"/>
      <c r="EE134" s="184"/>
      <c r="EF134" s="187"/>
      <c r="EG134" s="187"/>
      <c r="EH134" s="187"/>
      <c r="EI134" s="187"/>
      <c r="EJ134" s="187"/>
      <c r="EK134" s="166"/>
      <c r="EL134" s="166"/>
      <c r="EM134" s="166"/>
      <c r="EN134" s="166"/>
      <c r="EO134" s="166"/>
      <c r="EP134" s="166"/>
      <c r="EQ134" s="166"/>
      <c r="ER134" s="166"/>
      <c r="ES134" s="166"/>
      <c r="ET134" s="166"/>
      <c r="EU134" s="166"/>
      <c r="EV134" s="166"/>
      <c r="EW134" s="166"/>
      <c r="EX134" s="166"/>
      <c r="EY134" s="166"/>
      <c r="EZ134" s="166"/>
      <c r="FA134" s="166"/>
      <c r="FB134" s="166"/>
      <c r="FC134" s="166"/>
      <c r="FD134" s="166"/>
      <c r="FE134" s="166"/>
      <c r="FF134" s="166"/>
      <c r="FG134" s="166"/>
      <c r="FH134" s="166"/>
      <c r="FI134" s="166"/>
      <c r="FJ134" s="167"/>
      <c r="FK134" s="167"/>
      <c r="FL134" s="167"/>
      <c r="FM134" s="167"/>
      <c r="FN134" s="167"/>
      <c r="FO134" s="167"/>
      <c r="FP134" s="167"/>
      <c r="FQ134" s="167"/>
      <c r="FR134" s="167"/>
      <c r="FS134" s="167"/>
      <c r="FT134" s="167"/>
      <c r="FU134" s="167"/>
      <c r="FV134" s="167"/>
    </row>
    <row r="135" spans="1:179" s="168" customFormat="1" ht="18" customHeight="1">
      <c r="A135" s="50"/>
      <c r="B135" s="301">
        <v>7</v>
      </c>
      <c r="C135" s="910" t="str">
        <f t="shared" si="5"/>
        <v/>
      </c>
      <c r="D135" s="910"/>
      <c r="E135" s="910"/>
      <c r="F135" s="910"/>
      <c r="G135" s="910"/>
      <c r="H135" s="910"/>
      <c r="I135" s="504" t="str">
        <f t="shared" si="6"/>
        <v/>
      </c>
      <c r="J135" s="504"/>
      <c r="K135" s="504"/>
      <c r="L135" s="504"/>
      <c r="M135" s="688" t="str">
        <f t="shared" si="15"/>
        <v/>
      </c>
      <c r="N135" s="688"/>
      <c r="O135" s="505" t="str">
        <f t="shared" si="7"/>
        <v/>
      </c>
      <c r="P135" s="505"/>
      <c r="Q135" s="505"/>
      <c r="R135" s="505"/>
      <c r="S135" s="505"/>
      <c r="T135" s="505"/>
      <c r="U135" s="505"/>
      <c r="V135" s="505"/>
      <c r="W135" s="505"/>
      <c r="X135" s="505"/>
      <c r="Y135" s="261"/>
      <c r="Z135" s="685" t="str">
        <f t="shared" si="8"/>
        <v/>
      </c>
      <c r="AA135" s="685"/>
      <c r="AB135" s="685"/>
      <c r="AC135" s="685"/>
      <c r="AD135" s="685" t="str">
        <f t="shared" si="17"/>
        <v/>
      </c>
      <c r="AE135" s="685"/>
      <c r="AF135" s="685"/>
      <c r="AG135" s="508" t="str">
        <f t="shared" si="9"/>
        <v/>
      </c>
      <c r="AH135" s="508"/>
      <c r="AI135" s="508"/>
      <c r="AJ135" s="508"/>
      <c r="AK135" s="508" t="str">
        <f t="shared" si="16"/>
        <v/>
      </c>
      <c r="AL135" s="508"/>
      <c r="AM135" s="508"/>
      <c r="AN135" s="508"/>
      <c r="AO135" s="261"/>
      <c r="AP135" s="521" t="str">
        <f t="shared" si="10"/>
        <v/>
      </c>
      <c r="AQ135" s="521"/>
      <c r="AR135" s="521"/>
      <c r="AS135" s="521"/>
      <c r="AT135" s="521"/>
      <c r="AU135" s="521"/>
      <c r="AV135" s="521"/>
      <c r="AW135" s="521"/>
      <c r="AX135" s="558" t="str">
        <f t="shared" si="11"/>
        <v/>
      </c>
      <c r="AY135" s="558"/>
      <c r="AZ135" s="558"/>
      <c r="BA135" s="558"/>
      <c r="BB135" s="558"/>
      <c r="BC135" s="558"/>
      <c r="BD135" s="558"/>
      <c r="BE135" s="558"/>
      <c r="BF135" s="558"/>
      <c r="BG135" s="558"/>
      <c r="BH135" s="559" t="str">
        <f t="shared" si="12"/>
        <v/>
      </c>
      <c r="BI135" s="559"/>
      <c r="BJ135" s="559"/>
      <c r="BK135" s="559"/>
      <c r="BL135" s="559"/>
      <c r="BM135" s="559"/>
      <c r="BN135" s="559"/>
      <c r="BO135" s="683" t="str">
        <f t="shared" si="13"/>
        <v/>
      </c>
      <c r="BP135" s="683"/>
      <c r="BQ135" s="683"/>
      <c r="BR135" s="683"/>
      <c r="BS135" s="683"/>
      <c r="BT135" s="683"/>
      <c r="BU135" s="459" t="str">
        <f t="shared" si="14"/>
        <v/>
      </c>
      <c r="BV135" s="459"/>
      <c r="BW135" s="459"/>
      <c r="BX135" s="459"/>
      <c r="BY135" s="459"/>
      <c r="BZ135" s="459"/>
      <c r="CA135" s="286"/>
      <c r="CB135" s="223"/>
      <c r="CC135" s="222"/>
      <c r="CD135" s="222"/>
      <c r="CE135" s="182"/>
      <c r="CF135" s="223"/>
      <c r="CI135" s="50"/>
      <c r="CK135" s="223"/>
      <c r="CL135" s="188"/>
      <c r="CM135" s="188"/>
      <c r="CN135" s="188"/>
      <c r="CO135" s="188"/>
      <c r="CP135" s="188"/>
      <c r="CQ135" s="188"/>
      <c r="CR135" s="188"/>
      <c r="CS135" s="429"/>
      <c r="CT135" s="429"/>
      <c r="CU135" s="183"/>
      <c r="CV135" s="183"/>
      <c r="CW135" s="183"/>
      <c r="CX135" s="183"/>
      <c r="CY135" s="183"/>
      <c r="CZ135" s="183"/>
      <c r="DA135" s="183"/>
      <c r="DB135" s="183"/>
      <c r="DC135" s="421"/>
      <c r="DD135" s="421"/>
      <c r="DE135" s="421"/>
      <c r="DF135" s="421"/>
      <c r="DG135" s="421"/>
      <c r="DH135" s="421"/>
      <c r="DI135" s="421"/>
      <c r="DJ135" s="421"/>
      <c r="DK135" s="421"/>
      <c r="DL135" s="421"/>
      <c r="DM135" s="421"/>
      <c r="DN135" s="421"/>
      <c r="DO135" s="421"/>
      <c r="DP135" s="429"/>
      <c r="DQ135" s="429"/>
      <c r="DR135" s="429"/>
      <c r="DS135" s="429"/>
      <c r="DT135" s="288"/>
      <c r="DU135" s="288"/>
      <c r="DV135" s="288"/>
      <c r="DW135" s="288"/>
      <c r="DX135" s="288"/>
      <c r="DY135" s="288"/>
      <c r="DZ135" s="288"/>
      <c r="EA135" s="288"/>
      <c r="EB135" s="288"/>
      <c r="EC135" s="288"/>
      <c r="ED135" s="184"/>
      <c r="EE135" s="184"/>
      <c r="EF135" s="187"/>
      <c r="EG135" s="187"/>
      <c r="EH135" s="187"/>
      <c r="EI135" s="187"/>
      <c r="EJ135" s="187"/>
      <c r="EK135" s="166"/>
      <c r="EL135" s="166"/>
      <c r="EM135" s="166"/>
      <c r="EN135" s="166"/>
      <c r="EO135" s="166"/>
      <c r="EP135" s="166"/>
      <c r="EQ135" s="166"/>
      <c r="ER135" s="166"/>
      <c r="ES135" s="166"/>
      <c r="ET135" s="166"/>
      <c r="EU135" s="166"/>
      <c r="EV135" s="166"/>
      <c r="EW135" s="166"/>
      <c r="EX135" s="166"/>
      <c r="EY135" s="166"/>
      <c r="EZ135" s="166"/>
      <c r="FA135" s="166"/>
      <c r="FB135" s="166"/>
      <c r="FC135" s="166"/>
      <c r="FD135" s="166"/>
      <c r="FE135" s="166"/>
      <c r="FF135" s="166"/>
      <c r="FG135" s="166"/>
      <c r="FH135" s="166"/>
      <c r="FI135" s="166"/>
      <c r="FJ135" s="167"/>
      <c r="FK135" s="167"/>
      <c r="FL135" s="167"/>
      <c r="FM135" s="167"/>
      <c r="FN135" s="167"/>
      <c r="FO135" s="167"/>
      <c r="FP135" s="167"/>
      <c r="FQ135" s="167"/>
      <c r="FR135" s="167"/>
      <c r="FS135" s="167"/>
      <c r="FT135" s="167"/>
      <c r="FU135" s="167"/>
      <c r="FV135" s="167"/>
    </row>
    <row r="136" spans="1:179" s="168" customFormat="1" ht="18.75" customHeight="1">
      <c r="A136" s="50"/>
      <c r="B136" s="301">
        <v>8</v>
      </c>
      <c r="C136" s="910" t="str">
        <f t="shared" si="5"/>
        <v/>
      </c>
      <c r="D136" s="910"/>
      <c r="E136" s="910"/>
      <c r="F136" s="910"/>
      <c r="G136" s="910"/>
      <c r="H136" s="910"/>
      <c r="I136" s="504" t="str">
        <f t="shared" si="6"/>
        <v/>
      </c>
      <c r="J136" s="504"/>
      <c r="K136" s="504"/>
      <c r="L136" s="504"/>
      <c r="M136" s="688" t="str">
        <f t="shared" si="15"/>
        <v/>
      </c>
      <c r="N136" s="688"/>
      <c r="O136" s="505" t="str">
        <f t="shared" si="7"/>
        <v/>
      </c>
      <c r="P136" s="505"/>
      <c r="Q136" s="505"/>
      <c r="R136" s="505"/>
      <c r="S136" s="505"/>
      <c r="T136" s="505"/>
      <c r="U136" s="505"/>
      <c r="V136" s="505"/>
      <c r="W136" s="505"/>
      <c r="X136" s="505"/>
      <c r="Y136" s="261"/>
      <c r="Z136" s="685" t="str">
        <f t="shared" si="8"/>
        <v/>
      </c>
      <c r="AA136" s="685"/>
      <c r="AB136" s="685"/>
      <c r="AC136" s="685"/>
      <c r="AD136" s="685" t="str">
        <f>IF(Z136="","",Z136*0.85)</f>
        <v/>
      </c>
      <c r="AE136" s="685"/>
      <c r="AF136" s="685"/>
      <c r="AG136" s="508" t="str">
        <f t="shared" si="9"/>
        <v/>
      </c>
      <c r="AH136" s="508"/>
      <c r="AI136" s="508"/>
      <c r="AJ136" s="508"/>
      <c r="AK136" s="508" t="str">
        <f t="shared" si="16"/>
        <v/>
      </c>
      <c r="AL136" s="508"/>
      <c r="AM136" s="508"/>
      <c r="AN136" s="508"/>
      <c r="AO136" s="261"/>
      <c r="AP136" s="521" t="str">
        <f t="shared" si="10"/>
        <v/>
      </c>
      <c r="AQ136" s="521"/>
      <c r="AR136" s="521"/>
      <c r="AS136" s="521"/>
      <c r="AT136" s="521"/>
      <c r="AU136" s="521"/>
      <c r="AV136" s="521"/>
      <c r="AW136" s="521"/>
      <c r="AX136" s="558" t="str">
        <f t="shared" si="11"/>
        <v/>
      </c>
      <c r="AY136" s="558"/>
      <c r="AZ136" s="558"/>
      <c r="BA136" s="558"/>
      <c r="BB136" s="558"/>
      <c r="BC136" s="558"/>
      <c r="BD136" s="558"/>
      <c r="BE136" s="558"/>
      <c r="BF136" s="558"/>
      <c r="BG136" s="558"/>
      <c r="BH136" s="559" t="str">
        <f t="shared" si="12"/>
        <v/>
      </c>
      <c r="BI136" s="559"/>
      <c r="BJ136" s="559"/>
      <c r="BK136" s="559"/>
      <c r="BL136" s="559"/>
      <c r="BM136" s="559"/>
      <c r="BN136" s="559"/>
      <c r="BO136" s="683" t="str">
        <f t="shared" si="13"/>
        <v/>
      </c>
      <c r="BP136" s="683"/>
      <c r="BQ136" s="683"/>
      <c r="BR136" s="683"/>
      <c r="BS136" s="683"/>
      <c r="BT136" s="683"/>
      <c r="BU136" s="459" t="str">
        <f t="shared" si="14"/>
        <v/>
      </c>
      <c r="BV136" s="459"/>
      <c r="BW136" s="459"/>
      <c r="BX136" s="459"/>
      <c r="BY136" s="459"/>
      <c r="BZ136" s="459"/>
      <c r="CA136" s="286"/>
      <c r="CB136" s="223"/>
      <c r="CC136" s="205"/>
      <c r="CD136" s="205"/>
      <c r="CE136" s="205"/>
      <c r="CF136" s="223"/>
      <c r="CI136" s="50"/>
      <c r="CK136" s="223"/>
      <c r="CL136" s="188"/>
      <c r="CM136" s="188"/>
      <c r="CN136" s="188"/>
      <c r="CO136" s="188"/>
      <c r="CP136" s="188"/>
      <c r="CQ136" s="287"/>
      <c r="CR136" s="287"/>
      <c r="CS136" s="287"/>
      <c r="CT136" s="287"/>
      <c r="CU136" s="183"/>
      <c r="CV136" s="183"/>
      <c r="CW136" s="183"/>
      <c r="CX136" s="183"/>
      <c r="CY136" s="183"/>
      <c r="CZ136" s="183"/>
      <c r="DA136" s="183"/>
      <c r="DB136" s="183"/>
      <c r="DC136" s="421"/>
      <c r="DD136" s="421"/>
      <c r="DE136" s="421"/>
      <c r="DF136" s="421"/>
      <c r="DG136" s="421"/>
      <c r="DH136" s="421"/>
      <c r="DI136" s="421"/>
      <c r="DJ136" s="421"/>
      <c r="DK136" s="421"/>
      <c r="DL136" s="421"/>
      <c r="DM136" s="421"/>
      <c r="DN136" s="421"/>
      <c r="DO136" s="421"/>
      <c r="DP136" s="287"/>
      <c r="DQ136" s="287"/>
      <c r="DR136" s="288"/>
      <c r="DS136" s="288"/>
      <c r="DT136" s="288"/>
      <c r="DU136" s="288"/>
      <c r="DV136" s="288"/>
      <c r="DW136" s="288"/>
      <c r="DX136" s="288"/>
      <c r="DY136" s="288"/>
      <c r="DZ136" s="288"/>
      <c r="EA136" s="288"/>
      <c r="EB136" s="288"/>
      <c r="EC136" s="288"/>
      <c r="ED136" s="184"/>
      <c r="EE136" s="184"/>
      <c r="EF136" s="187"/>
      <c r="EG136" s="187"/>
      <c r="EH136" s="187"/>
      <c r="EI136" s="187"/>
      <c r="EJ136" s="187"/>
      <c r="EK136" s="166"/>
      <c r="EL136" s="166"/>
      <c r="EM136" s="166"/>
      <c r="EN136" s="166"/>
      <c r="EO136" s="166"/>
      <c r="EP136" s="166"/>
      <c r="EQ136" s="166"/>
      <c r="ER136" s="166"/>
      <c r="ES136" s="166"/>
      <c r="ET136" s="166"/>
      <c r="EU136" s="166"/>
      <c r="EV136" s="166"/>
      <c r="EW136" s="166"/>
      <c r="EX136" s="166"/>
      <c r="EY136" s="166"/>
      <c r="EZ136" s="166"/>
      <c r="FA136" s="166"/>
      <c r="FB136" s="166"/>
      <c r="FC136" s="166"/>
      <c r="FD136" s="166"/>
      <c r="FE136" s="166"/>
      <c r="FF136" s="166"/>
      <c r="FG136" s="166"/>
      <c r="FH136" s="166"/>
      <c r="FI136" s="166"/>
      <c r="FJ136" s="167"/>
      <c r="FK136" s="167"/>
      <c r="FL136" s="167"/>
      <c r="FM136" s="167"/>
      <c r="FN136" s="167"/>
      <c r="FO136" s="167"/>
      <c r="FP136" s="167"/>
      <c r="FQ136" s="167"/>
      <c r="FR136" s="167"/>
      <c r="FS136" s="167"/>
      <c r="FT136" s="167"/>
      <c r="FU136" s="167"/>
      <c r="FV136" s="167"/>
    </row>
    <row r="137" spans="1:179" s="168" customFormat="1" ht="18.75" customHeight="1">
      <c r="A137" s="50"/>
      <c r="B137" s="301">
        <v>9</v>
      </c>
      <c r="C137" s="910" t="str">
        <f t="shared" si="5"/>
        <v/>
      </c>
      <c r="D137" s="910"/>
      <c r="E137" s="910"/>
      <c r="F137" s="910"/>
      <c r="G137" s="910"/>
      <c r="H137" s="910"/>
      <c r="I137" s="504" t="str">
        <f t="shared" si="6"/>
        <v/>
      </c>
      <c r="J137" s="504"/>
      <c r="K137" s="504"/>
      <c r="L137" s="504"/>
      <c r="M137" s="688" t="str">
        <f t="shared" si="15"/>
        <v/>
      </c>
      <c r="N137" s="688"/>
      <c r="O137" s="505" t="str">
        <f t="shared" si="7"/>
        <v/>
      </c>
      <c r="P137" s="505"/>
      <c r="Q137" s="505"/>
      <c r="R137" s="505"/>
      <c r="S137" s="505"/>
      <c r="T137" s="505"/>
      <c r="U137" s="505"/>
      <c r="V137" s="505"/>
      <c r="W137" s="505"/>
      <c r="X137" s="505"/>
      <c r="Y137" s="261"/>
      <c r="Z137" s="685" t="str">
        <f t="shared" si="8"/>
        <v/>
      </c>
      <c r="AA137" s="685"/>
      <c r="AB137" s="685"/>
      <c r="AC137" s="685"/>
      <c r="AD137" s="685" t="str">
        <f>IF(Z137="","",Z137*0.85)</f>
        <v/>
      </c>
      <c r="AE137" s="685"/>
      <c r="AF137" s="685"/>
      <c r="AG137" s="508" t="str">
        <f t="shared" si="9"/>
        <v/>
      </c>
      <c r="AH137" s="508"/>
      <c r="AI137" s="508"/>
      <c r="AJ137" s="508"/>
      <c r="AK137" s="508" t="str">
        <f t="shared" si="16"/>
        <v/>
      </c>
      <c r="AL137" s="508"/>
      <c r="AM137" s="508"/>
      <c r="AN137" s="508"/>
      <c r="AO137" s="261"/>
      <c r="AP137" s="521" t="str">
        <f t="shared" si="10"/>
        <v/>
      </c>
      <c r="AQ137" s="521"/>
      <c r="AR137" s="521"/>
      <c r="AS137" s="521"/>
      <c r="AT137" s="521"/>
      <c r="AU137" s="521"/>
      <c r="AV137" s="521"/>
      <c r="AW137" s="521"/>
      <c r="AX137" s="558" t="str">
        <f t="shared" si="11"/>
        <v/>
      </c>
      <c r="AY137" s="558"/>
      <c r="AZ137" s="558"/>
      <c r="BA137" s="558"/>
      <c r="BB137" s="558"/>
      <c r="BC137" s="558"/>
      <c r="BD137" s="558"/>
      <c r="BE137" s="558"/>
      <c r="BF137" s="558"/>
      <c r="BG137" s="558"/>
      <c r="BH137" s="559" t="str">
        <f t="shared" si="12"/>
        <v/>
      </c>
      <c r="BI137" s="559"/>
      <c r="BJ137" s="559"/>
      <c r="BK137" s="559"/>
      <c r="BL137" s="559"/>
      <c r="BM137" s="559"/>
      <c r="BN137" s="559"/>
      <c r="BO137" s="683" t="str">
        <f t="shared" si="13"/>
        <v/>
      </c>
      <c r="BP137" s="683"/>
      <c r="BQ137" s="683"/>
      <c r="BR137" s="683"/>
      <c r="BS137" s="683"/>
      <c r="BT137" s="683"/>
      <c r="BU137" s="459" t="str">
        <f t="shared" si="14"/>
        <v/>
      </c>
      <c r="BV137" s="459"/>
      <c r="BW137" s="459"/>
      <c r="BX137" s="459"/>
      <c r="BY137" s="459"/>
      <c r="BZ137" s="459"/>
      <c r="CA137" s="286"/>
      <c r="CB137" s="223"/>
      <c r="CC137" s="205"/>
      <c r="CD137" s="205"/>
      <c r="CE137" s="205"/>
      <c r="CF137" s="223"/>
      <c r="CI137" s="50"/>
      <c r="CK137" s="223"/>
      <c r="CL137" s="188"/>
      <c r="CM137" s="188"/>
      <c r="CN137" s="188"/>
      <c r="CO137" s="188"/>
      <c r="CP137" s="188"/>
      <c r="CQ137" s="287"/>
      <c r="CR137" s="287"/>
      <c r="CS137" s="287"/>
      <c r="CT137" s="287"/>
      <c r="CU137" s="183"/>
      <c r="CV137" s="183"/>
      <c r="CW137" s="183"/>
      <c r="CX137" s="183"/>
      <c r="CY137" s="183"/>
      <c r="CZ137" s="183"/>
      <c r="DA137" s="183"/>
      <c r="DB137" s="183"/>
      <c r="DC137" s="421"/>
      <c r="DD137" s="421"/>
      <c r="DE137" s="421"/>
      <c r="DF137" s="421"/>
      <c r="DG137" s="421"/>
      <c r="DH137" s="421"/>
      <c r="DI137" s="421"/>
      <c r="DJ137" s="421"/>
      <c r="DK137" s="421"/>
      <c r="DL137" s="421"/>
      <c r="DM137" s="421"/>
      <c r="DN137" s="421"/>
      <c r="DO137" s="421"/>
      <c r="DP137" s="287"/>
      <c r="DQ137" s="287"/>
      <c r="DR137" s="288"/>
      <c r="DS137" s="288"/>
      <c r="DT137" s="288"/>
      <c r="DU137" s="288"/>
      <c r="DV137" s="288"/>
      <c r="DW137" s="288"/>
      <c r="DX137" s="288"/>
      <c r="DY137" s="288"/>
      <c r="DZ137" s="288"/>
      <c r="EA137" s="288"/>
      <c r="EB137" s="288"/>
      <c r="EC137" s="288"/>
      <c r="ED137" s="184"/>
      <c r="EE137" s="184"/>
      <c r="EF137" s="187"/>
      <c r="EG137" s="187"/>
      <c r="EH137" s="187"/>
      <c r="EI137" s="187"/>
      <c r="EJ137" s="187"/>
      <c r="EK137" s="166"/>
      <c r="EL137" s="166"/>
      <c r="EM137" s="166"/>
      <c r="EN137" s="166"/>
      <c r="EO137" s="166"/>
      <c r="EP137" s="166"/>
      <c r="EQ137" s="166"/>
      <c r="ER137" s="166"/>
      <c r="ES137" s="166"/>
      <c r="ET137" s="166"/>
      <c r="EU137" s="166"/>
      <c r="EV137" s="166"/>
      <c r="EW137" s="166"/>
      <c r="EX137" s="166"/>
      <c r="EY137" s="166"/>
      <c r="EZ137" s="166"/>
      <c r="FA137" s="166"/>
      <c r="FB137" s="166"/>
      <c r="FC137" s="166"/>
      <c r="FD137" s="166"/>
      <c r="FE137" s="166"/>
      <c r="FF137" s="166"/>
      <c r="FG137" s="166"/>
      <c r="FH137" s="166"/>
      <c r="FI137" s="166"/>
      <c r="FJ137" s="167"/>
      <c r="FK137" s="167"/>
      <c r="FL137" s="167"/>
      <c r="FM137" s="167"/>
      <c r="FN137" s="167"/>
      <c r="FO137" s="167"/>
      <c r="FP137" s="167"/>
      <c r="FQ137" s="167"/>
      <c r="FR137" s="167"/>
      <c r="FS137" s="167"/>
      <c r="FT137" s="167"/>
      <c r="FU137" s="167"/>
      <c r="FV137" s="167"/>
    </row>
    <row r="138" spans="1:179" s="223" customFormat="1" ht="5.25" customHeight="1" thickBot="1">
      <c r="A138" s="6"/>
      <c r="B138" s="269"/>
      <c r="C138" s="270"/>
      <c r="D138" s="270"/>
      <c r="E138" s="270"/>
      <c r="F138" s="270"/>
      <c r="G138" s="270"/>
      <c r="H138" s="270"/>
      <c r="I138" s="271"/>
      <c r="J138" s="271"/>
      <c r="K138" s="271"/>
      <c r="L138" s="271"/>
      <c r="M138" s="272"/>
      <c r="N138" s="272"/>
      <c r="O138" s="273"/>
      <c r="P138" s="273"/>
      <c r="Q138" s="273"/>
      <c r="R138" s="273"/>
      <c r="S138" s="273"/>
      <c r="T138" s="175"/>
      <c r="U138" s="274"/>
      <c r="V138" s="274"/>
      <c r="W138" s="274"/>
      <c r="X138" s="274"/>
      <c r="Y138" s="275"/>
      <c r="Z138" s="276"/>
      <c r="AA138" s="276"/>
      <c r="AB138" s="276"/>
      <c r="AC138" s="276"/>
      <c r="AD138" s="276"/>
      <c r="AE138" s="276"/>
      <c r="AF138" s="276"/>
      <c r="AG138" s="277"/>
      <c r="AH138" s="277"/>
      <c r="AI138" s="277"/>
      <c r="AJ138" s="277"/>
      <c r="AK138" s="277"/>
      <c r="AL138" s="278"/>
      <c r="AM138" s="277"/>
      <c r="AN138" s="277"/>
      <c r="AO138" s="275"/>
      <c r="AP138" s="279"/>
      <c r="AQ138" s="279"/>
      <c r="AR138" s="279"/>
      <c r="AS138" s="279"/>
      <c r="AT138" s="279"/>
      <c r="AU138" s="279"/>
      <c r="AV138" s="279"/>
      <c r="AW138" s="279"/>
      <c r="AX138" s="280"/>
      <c r="AY138" s="281"/>
      <c r="AZ138" s="281"/>
      <c r="BA138" s="281"/>
      <c r="BB138" s="281"/>
      <c r="BC138" s="282"/>
      <c r="BD138" s="282"/>
      <c r="BE138" s="282"/>
      <c r="BF138" s="282"/>
      <c r="BG138" s="282"/>
      <c r="BH138" s="283"/>
      <c r="BI138" s="283"/>
      <c r="BJ138" s="283"/>
      <c r="BK138" s="283"/>
      <c r="BL138" s="283"/>
      <c r="BM138" s="283"/>
      <c r="BN138" s="283"/>
      <c r="BO138" s="284"/>
      <c r="BP138" s="284"/>
      <c r="BQ138" s="284"/>
      <c r="BR138" s="284"/>
      <c r="BS138" s="284"/>
      <c r="BT138" s="284"/>
      <c r="BU138" s="392"/>
      <c r="BV138" s="392"/>
      <c r="BW138" s="392"/>
      <c r="BX138" s="392"/>
      <c r="BY138" s="392"/>
      <c r="BZ138" s="392"/>
      <c r="CA138" s="286"/>
      <c r="CC138" s="205"/>
      <c r="CD138" s="205"/>
      <c r="CE138" s="205"/>
      <c r="CF138" s="205"/>
      <c r="CI138" s="50"/>
      <c r="CL138" s="188"/>
      <c r="CM138" s="188"/>
      <c r="CN138" s="188"/>
      <c r="CO138" s="188"/>
      <c r="CP138" s="188"/>
      <c r="CQ138" s="287"/>
      <c r="CR138" s="287"/>
      <c r="CS138" s="287"/>
      <c r="CT138" s="287"/>
      <c r="CU138" s="183"/>
      <c r="CV138" s="183"/>
      <c r="CW138" s="183"/>
      <c r="CX138" s="183"/>
      <c r="CY138" s="183"/>
      <c r="CZ138" s="183"/>
      <c r="DA138" s="183"/>
      <c r="DB138" s="183"/>
      <c r="DC138" s="421"/>
      <c r="DD138" s="421"/>
      <c r="DE138" s="421"/>
      <c r="DF138" s="421"/>
      <c r="DG138" s="421"/>
      <c r="DH138" s="421"/>
      <c r="DI138" s="421"/>
      <c r="DJ138" s="421"/>
      <c r="DK138" s="421"/>
      <c r="DL138" s="421"/>
      <c r="DM138" s="421"/>
      <c r="DN138" s="421"/>
      <c r="DO138" s="421"/>
      <c r="DP138" s="287"/>
      <c r="DQ138" s="287"/>
      <c r="DR138" s="288"/>
      <c r="DS138" s="288"/>
      <c r="DT138" s="288"/>
      <c r="DU138" s="288"/>
      <c r="DV138" s="288"/>
      <c r="DW138" s="288"/>
      <c r="DX138" s="288"/>
      <c r="DY138" s="288"/>
      <c r="DZ138" s="288"/>
      <c r="EA138" s="288"/>
      <c r="EB138" s="288"/>
      <c r="EC138" s="288"/>
      <c r="ED138" s="288"/>
      <c r="EE138" s="288"/>
      <c r="EF138" s="288"/>
      <c r="EG138" s="288"/>
      <c r="EH138" s="288"/>
      <c r="EI138" s="288"/>
      <c r="EJ138" s="288"/>
      <c r="EK138" s="175"/>
      <c r="EL138" s="175"/>
      <c r="EM138" s="175"/>
      <c r="EN138" s="175"/>
      <c r="EO138" s="175"/>
      <c r="EP138" s="175"/>
      <c r="EQ138" s="175"/>
      <c r="ER138" s="175"/>
      <c r="ES138" s="175"/>
      <c r="ET138" s="175"/>
      <c r="EU138" s="175"/>
      <c r="EV138" s="175"/>
      <c r="EW138" s="175"/>
      <c r="EX138" s="175"/>
      <c r="EY138" s="175"/>
      <c r="EZ138" s="175"/>
      <c r="FA138" s="175"/>
      <c r="FB138" s="175"/>
      <c r="FC138" s="175"/>
      <c r="FD138" s="175"/>
      <c r="FE138" s="175"/>
      <c r="FF138" s="175"/>
      <c r="FG138" s="175"/>
      <c r="FH138" s="175"/>
      <c r="FI138" s="175"/>
      <c r="FJ138" s="175"/>
      <c r="FK138" s="175"/>
      <c r="FL138" s="175"/>
      <c r="FM138" s="175"/>
      <c r="FN138" s="175"/>
      <c r="FO138" s="175"/>
      <c r="FP138" s="175"/>
      <c r="FQ138" s="175"/>
      <c r="FR138" s="175"/>
      <c r="FS138" s="175"/>
      <c r="FT138" s="175"/>
      <c r="FU138" s="175"/>
      <c r="FV138" s="175"/>
      <c r="FW138" s="289" t="s">
        <v>95</v>
      </c>
    </row>
    <row r="139" spans="1:179" s="168" customFormat="1" ht="16.5" customHeight="1" thickBot="1">
      <c r="A139" s="50"/>
      <c r="B139" s="269"/>
      <c r="C139" s="611" t="s">
        <v>96</v>
      </c>
      <c r="D139" s="612"/>
      <c r="E139" s="612"/>
      <c r="F139" s="612"/>
      <c r="G139" s="612"/>
      <c r="H139" s="613"/>
      <c r="I139" s="515">
        <f>SUM(I129:I137)</f>
        <v>0</v>
      </c>
      <c r="J139" s="516"/>
      <c r="K139" s="516"/>
      <c r="L139" s="516"/>
      <c r="M139" s="517"/>
      <c r="N139" s="776" t="s">
        <v>104</v>
      </c>
      <c r="O139" s="776"/>
      <c r="P139" s="923" t="str">
        <f>+P82</f>
        <v>בעת מילוי הטופס יש לרשום מידע בלתי מסווג בלבד</v>
      </c>
      <c r="Q139" s="924"/>
      <c r="R139" s="924"/>
      <c r="S139" s="924"/>
      <c r="T139" s="924"/>
      <c r="U139" s="924"/>
      <c r="V139" s="924"/>
      <c r="W139" s="924"/>
      <c r="X139" s="924"/>
      <c r="Y139" s="924"/>
      <c r="Z139" s="924"/>
      <c r="AA139" s="924"/>
      <c r="AB139" s="924"/>
      <c r="AC139" s="924"/>
      <c r="AD139" s="924"/>
      <c r="AE139" s="924"/>
      <c r="AF139" s="924"/>
      <c r="AG139" s="924"/>
      <c r="AH139" s="924"/>
      <c r="AI139" s="924"/>
      <c r="AJ139" s="924"/>
      <c r="AK139" s="924"/>
      <c r="AL139" s="1100"/>
      <c r="AM139" s="1100"/>
      <c r="AN139" s="1101"/>
      <c r="AO139" s="689" t="s">
        <v>97</v>
      </c>
      <c r="AP139" s="689"/>
      <c r="AQ139" s="656">
        <f>+AQ82</f>
        <v>0</v>
      </c>
      <c r="AR139" s="657"/>
      <c r="AS139" s="657"/>
      <c r="AT139" s="657"/>
      <c r="AU139" s="657"/>
      <c r="AV139" s="657"/>
      <c r="AW139" s="658"/>
      <c r="AX139" s="481">
        <f>+AX82</f>
        <v>0</v>
      </c>
      <c r="AY139" s="482"/>
      <c r="AZ139" s="482"/>
      <c r="BA139" s="482"/>
      <c r="BB139" s="482"/>
      <c r="BC139" s="482"/>
      <c r="BD139" s="482"/>
      <c r="BE139" s="482"/>
      <c r="BF139" s="482"/>
      <c r="BG139" s="483"/>
      <c r="BH139" s="467">
        <f>BH82</f>
        <v>0</v>
      </c>
      <c r="BI139" s="468"/>
      <c r="BJ139" s="468"/>
      <c r="BK139" s="468"/>
      <c r="BL139" s="468"/>
      <c r="BM139" s="468"/>
      <c r="BN139" s="691"/>
      <c r="BO139" s="467">
        <f>+BO82</f>
        <v>0</v>
      </c>
      <c r="BP139" s="468"/>
      <c r="BQ139" s="468"/>
      <c r="BR139" s="468"/>
      <c r="BS139" s="468"/>
      <c r="BT139" s="468"/>
      <c r="BU139" s="484">
        <f>BU82</f>
        <v>0</v>
      </c>
      <c r="BV139" s="485"/>
      <c r="BW139" s="485"/>
      <c r="BX139" s="485"/>
      <c r="BY139" s="485"/>
      <c r="BZ139" s="486"/>
      <c r="CA139" s="286"/>
      <c r="CB139" s="223"/>
      <c r="CC139" s="205"/>
      <c r="CD139" s="205"/>
      <c r="CE139" s="205"/>
      <c r="CF139" s="205"/>
      <c r="CI139" s="50"/>
      <c r="CK139" s="223"/>
      <c r="CL139" s="188"/>
      <c r="CM139" s="188"/>
      <c r="CN139" s="188"/>
      <c r="CO139" s="188"/>
      <c r="CP139" s="188"/>
      <c r="CQ139" s="287"/>
      <c r="CR139" s="287"/>
      <c r="CS139" s="287"/>
      <c r="CT139" s="287"/>
      <c r="CU139" s="183"/>
      <c r="CV139" s="183"/>
      <c r="CW139" s="183"/>
      <c r="CX139" s="183"/>
      <c r="CY139" s="183"/>
      <c r="CZ139" s="183"/>
      <c r="DA139" s="183"/>
      <c r="DB139" s="183"/>
      <c r="DC139" s="421"/>
      <c r="DD139" s="421"/>
      <c r="DE139" s="421"/>
      <c r="DF139" s="421"/>
      <c r="DG139" s="421"/>
      <c r="DH139" s="421"/>
      <c r="DI139" s="421"/>
      <c r="DJ139" s="421"/>
      <c r="DK139" s="421"/>
      <c r="DL139" s="421"/>
      <c r="DM139" s="421"/>
      <c r="DN139" s="421"/>
      <c r="DO139" s="421"/>
      <c r="DP139" s="183"/>
      <c r="DQ139" s="183"/>
      <c r="DR139" s="183"/>
      <c r="DS139" s="183"/>
      <c r="DT139" s="183"/>
      <c r="DU139" s="183"/>
      <c r="DV139" s="183"/>
      <c r="DW139" s="183"/>
      <c r="DX139" s="183"/>
      <c r="DY139" s="183"/>
      <c r="DZ139" s="288"/>
      <c r="EA139" s="288"/>
      <c r="EB139" s="288"/>
      <c r="EC139" s="288"/>
      <c r="ED139" s="184"/>
      <c r="EE139" s="184"/>
      <c r="EF139" s="187"/>
      <c r="EG139" s="187"/>
      <c r="EH139" s="187"/>
      <c r="EI139" s="187"/>
      <c r="EJ139" s="187"/>
      <c r="EK139" s="166"/>
      <c r="EL139" s="166"/>
      <c r="EM139" s="166"/>
      <c r="EN139" s="166"/>
      <c r="EO139" s="166"/>
      <c r="EP139" s="166"/>
      <c r="EQ139" s="166"/>
      <c r="ER139" s="166"/>
      <c r="ES139" s="166"/>
      <c r="ET139" s="166"/>
      <c r="EU139" s="166"/>
      <c r="EV139" s="166"/>
      <c r="EW139" s="166"/>
      <c r="EX139" s="166"/>
      <c r="EY139" s="166"/>
      <c r="EZ139" s="166"/>
      <c r="FA139" s="166"/>
      <c r="FB139" s="166"/>
      <c r="FC139" s="166"/>
      <c r="FD139" s="166"/>
      <c r="FE139" s="166"/>
      <c r="FF139" s="166"/>
      <c r="FG139" s="166"/>
      <c r="FH139" s="166"/>
      <c r="FI139" s="166"/>
      <c r="FJ139" s="167"/>
      <c r="FK139" s="167"/>
      <c r="FL139" s="167"/>
      <c r="FM139" s="167"/>
      <c r="FN139" s="167"/>
      <c r="FO139" s="167"/>
      <c r="FP139" s="167"/>
      <c r="FQ139" s="167"/>
      <c r="FR139" s="167"/>
      <c r="FS139" s="167"/>
      <c r="FT139" s="167"/>
      <c r="FU139" s="167"/>
      <c r="FV139" s="167"/>
    </row>
    <row r="140" spans="1:179" ht="18.75" customHeight="1">
      <c r="A140" s="50"/>
      <c r="B140" s="63"/>
      <c r="C140" s="207"/>
      <c r="D140" s="207"/>
      <c r="E140" s="207"/>
      <c r="F140" s="207"/>
      <c r="G140" s="207"/>
      <c r="H140" s="207"/>
      <c r="I140" s="208"/>
      <c r="J140" s="208"/>
      <c r="K140" s="208"/>
      <c r="L140" s="208"/>
      <c r="M140" s="208"/>
      <c r="N140" s="776"/>
      <c r="O140" s="776"/>
      <c r="P140" s="925"/>
      <c r="Q140" s="926"/>
      <c r="R140" s="926"/>
      <c r="S140" s="926"/>
      <c r="T140" s="926"/>
      <c r="U140" s="926"/>
      <c r="V140" s="926"/>
      <c r="W140" s="926"/>
      <c r="X140" s="926"/>
      <c r="Y140" s="926"/>
      <c r="Z140" s="926"/>
      <c r="AA140" s="926"/>
      <c r="AB140" s="926"/>
      <c r="AC140" s="926"/>
      <c r="AD140" s="926"/>
      <c r="AE140" s="926"/>
      <c r="AF140" s="926"/>
      <c r="AG140" s="926"/>
      <c r="AH140" s="926"/>
      <c r="AI140" s="926"/>
      <c r="AJ140" s="926"/>
      <c r="AK140" s="926"/>
      <c r="AL140" s="1102"/>
      <c r="AM140" s="1102"/>
      <c r="AN140" s="1103"/>
      <c r="AO140" s="6"/>
      <c r="AP140" s="6"/>
      <c r="AQ140" s="6"/>
      <c r="AR140" s="6"/>
      <c r="AS140" s="29"/>
      <c r="AT140" s="225" t="s">
        <v>112</v>
      </c>
      <c r="AU140" s="208"/>
      <c r="AV140" s="209"/>
      <c r="AW140" s="209"/>
      <c r="AX140" s="209"/>
      <c r="AY140" s="209"/>
      <c r="AZ140" s="209"/>
      <c r="BA140" s="209"/>
      <c r="BB140" s="209"/>
      <c r="BC140" s="209"/>
      <c r="BD140" s="209"/>
      <c r="BE140" s="209"/>
      <c r="BF140" s="210"/>
      <c r="BG140" s="210"/>
      <c r="BH140" s="210"/>
      <c r="BI140" s="210"/>
      <c r="BJ140" s="210"/>
      <c r="BK140" s="210"/>
      <c r="BL140" s="210"/>
      <c r="BM140" s="210"/>
      <c r="BN140" s="210"/>
      <c r="BO140" s="210"/>
      <c r="BP140" s="211"/>
      <c r="BQ140" s="212"/>
      <c r="BR140" s="213"/>
      <c r="BS140" s="213"/>
      <c r="BT140" s="213"/>
      <c r="BU140" s="213"/>
      <c r="BV140" s="213"/>
      <c r="BW140" s="210"/>
      <c r="BX140" s="210"/>
      <c r="BY140" s="210"/>
      <c r="BZ140" s="210"/>
      <c r="CA140" s="210"/>
      <c r="CB140" s="210"/>
      <c r="CC140" s="210"/>
      <c r="CD140" s="140"/>
      <c r="CE140" s="140"/>
      <c r="CF140" s="140"/>
      <c r="CG140" s="140"/>
      <c r="CH140" s="140"/>
      <c r="CI140" s="50"/>
      <c r="CU140" s="183"/>
      <c r="CV140" s="183"/>
      <c r="CW140" s="183"/>
      <c r="CX140" s="183"/>
      <c r="CY140" s="183"/>
      <c r="CZ140" s="183"/>
      <c r="DA140" s="183"/>
      <c r="DB140" s="183"/>
      <c r="DC140" s="421"/>
      <c r="DD140" s="421"/>
      <c r="DE140" s="421"/>
      <c r="DF140" s="421"/>
      <c r="DG140" s="421"/>
      <c r="DH140" s="421"/>
      <c r="DI140" s="421"/>
      <c r="DJ140" s="421"/>
      <c r="DK140" s="421"/>
      <c r="DL140" s="421"/>
      <c r="DM140" s="421"/>
      <c r="DN140" s="421"/>
      <c r="DO140" s="421"/>
      <c r="DP140" s="183"/>
      <c r="DQ140" s="183"/>
      <c r="DR140" s="183"/>
      <c r="DS140" s="183"/>
      <c r="DT140" s="183"/>
      <c r="DU140" s="183"/>
      <c r="DV140" s="183"/>
      <c r="DW140" s="183"/>
      <c r="DX140" s="183"/>
      <c r="DY140" s="183"/>
    </row>
    <row r="141" spans="1:179" s="64" customFormat="1" ht="3.75" customHeight="1">
      <c r="A141" s="69"/>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29"/>
      <c r="AT141" s="29"/>
      <c r="AU141" s="29"/>
      <c r="AV141" s="29"/>
      <c r="AW141" s="6"/>
      <c r="AX141" s="6"/>
      <c r="AY141" s="6"/>
      <c r="AZ141" s="6"/>
      <c r="BA141" s="690"/>
      <c r="BB141" s="690"/>
      <c r="BC141" s="690"/>
      <c r="BD141" s="690"/>
      <c r="BE141" s="690"/>
      <c r="BF141" s="690"/>
      <c r="BG141" s="690"/>
      <c r="BH141" s="690"/>
      <c r="BI141" s="6"/>
      <c r="BJ141" s="6"/>
      <c r="BK141" s="6"/>
      <c r="BL141" s="6"/>
      <c r="BM141" s="6"/>
      <c r="BN141" s="6"/>
      <c r="BO141" s="6"/>
      <c r="BP141" s="6"/>
      <c r="BQ141" s="6"/>
      <c r="BR141" s="6"/>
      <c r="BS141" s="6"/>
      <c r="BT141" s="6"/>
      <c r="BU141" s="6"/>
      <c r="BV141" s="6"/>
      <c r="BW141" s="6"/>
      <c r="BX141" s="6"/>
      <c r="BY141" s="6"/>
      <c r="BZ141" s="6"/>
      <c r="CA141" s="6"/>
      <c r="CB141" s="6"/>
      <c r="CC141" s="6"/>
      <c r="CD141" s="6"/>
      <c r="CE141" s="6"/>
      <c r="CF141" s="65"/>
      <c r="CG141" s="65"/>
      <c r="CH141" s="65"/>
      <c r="CI141" s="129"/>
      <c r="CJ141" s="65"/>
      <c r="CK141" s="65"/>
      <c r="CL141" s="66"/>
      <c r="CM141" s="66"/>
      <c r="CN141" s="66"/>
      <c r="CO141" s="66"/>
      <c r="CP141" s="66"/>
      <c r="CQ141" s="66"/>
      <c r="CR141" s="66"/>
      <c r="CS141" s="66"/>
      <c r="CT141" s="67"/>
      <c r="CU141" s="183"/>
      <c r="CV141" s="183"/>
      <c r="CW141" s="183"/>
      <c r="CX141" s="183"/>
      <c r="CY141" s="183"/>
      <c r="CZ141" s="183"/>
      <c r="DA141" s="183"/>
      <c r="DB141" s="183"/>
      <c r="DC141" s="421"/>
      <c r="DD141" s="421"/>
      <c r="DE141" s="421"/>
      <c r="DF141" s="421"/>
      <c r="DG141" s="421"/>
      <c r="DH141" s="421"/>
      <c r="DI141" s="421"/>
      <c r="DJ141" s="421"/>
      <c r="DK141" s="421"/>
      <c r="DL141" s="421"/>
      <c r="DM141" s="421"/>
      <c r="DN141" s="421"/>
      <c r="DO141" s="421"/>
      <c r="DP141" s="183"/>
      <c r="DQ141" s="183"/>
      <c r="DR141" s="183"/>
      <c r="DS141" s="183"/>
      <c r="DT141" s="183"/>
      <c r="DU141" s="183"/>
      <c r="DV141" s="183"/>
      <c r="DW141" s="183"/>
      <c r="DX141" s="183"/>
      <c r="DY141" s="183"/>
      <c r="DZ141" s="68"/>
      <c r="EA141" s="68"/>
      <c r="EB141" s="68"/>
      <c r="EC141" s="68"/>
      <c r="ED141" s="68"/>
      <c r="EE141" s="68"/>
      <c r="EF141" s="68"/>
      <c r="EG141" s="68"/>
      <c r="EH141" s="68"/>
      <c r="EI141" s="68"/>
      <c r="EJ141" s="68"/>
      <c r="EK141" s="68"/>
      <c r="EL141" s="68"/>
      <c r="EM141" s="68"/>
    </row>
    <row r="142" spans="1:179" s="64" customFormat="1" ht="3.75" customHeight="1">
      <c r="A142" s="69"/>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29"/>
      <c r="AT142" s="29"/>
      <c r="AU142" s="29"/>
      <c r="AV142" s="29"/>
      <c r="AW142" s="6"/>
      <c r="AX142" s="6"/>
      <c r="AY142" s="6"/>
      <c r="AZ142" s="6"/>
      <c r="BA142" s="690"/>
      <c r="BB142" s="690"/>
      <c r="BC142" s="690"/>
      <c r="BD142" s="690"/>
      <c r="BE142" s="690"/>
      <c r="BF142" s="690"/>
      <c r="BG142" s="690"/>
      <c r="BH142" s="690"/>
      <c r="BI142" s="6"/>
      <c r="BJ142" s="6"/>
      <c r="BK142" s="6"/>
      <c r="BL142" s="6"/>
      <c r="BM142" s="6"/>
      <c r="BN142" s="6"/>
      <c r="BO142" s="6"/>
      <c r="BP142" s="6"/>
      <c r="BQ142" s="6"/>
      <c r="BR142" s="6"/>
      <c r="BS142" s="6"/>
      <c r="BT142" s="6"/>
      <c r="BU142" s="6"/>
      <c r="BV142" s="6"/>
      <c r="BW142" s="6"/>
      <c r="BX142" s="6"/>
      <c r="BY142" s="6"/>
      <c r="BZ142" s="6"/>
      <c r="CA142" s="6"/>
      <c r="CB142" s="6"/>
      <c r="CC142" s="6"/>
      <c r="CD142" s="6"/>
      <c r="CE142" s="6"/>
      <c r="CF142" s="65"/>
      <c r="CG142" s="65"/>
      <c r="CH142" s="65"/>
      <c r="CI142" s="129"/>
      <c r="CJ142" s="65"/>
      <c r="CK142" s="65"/>
      <c r="CL142" s="66"/>
      <c r="CM142" s="66"/>
      <c r="CN142" s="66"/>
      <c r="CO142" s="66"/>
      <c r="CP142" s="66"/>
      <c r="CQ142" s="66"/>
      <c r="CR142" s="66"/>
      <c r="CS142" s="66"/>
      <c r="CT142" s="67"/>
      <c r="CU142" s="183"/>
      <c r="CV142" s="183"/>
      <c r="CW142" s="183"/>
      <c r="CX142" s="183"/>
      <c r="CY142" s="183"/>
      <c r="CZ142" s="183"/>
      <c r="DA142" s="183"/>
      <c r="DB142" s="183"/>
      <c r="DC142" s="421"/>
      <c r="DD142" s="421"/>
      <c r="DE142" s="421"/>
      <c r="DF142" s="421"/>
      <c r="DG142" s="421"/>
      <c r="DH142" s="421"/>
      <c r="DI142" s="421"/>
      <c r="DJ142" s="421"/>
      <c r="DK142" s="421"/>
      <c r="DL142" s="421"/>
      <c r="DM142" s="421"/>
      <c r="DN142" s="421"/>
      <c r="DO142" s="421"/>
      <c r="DP142" s="183"/>
      <c r="DQ142" s="183"/>
      <c r="DR142" s="183"/>
      <c r="DS142" s="183"/>
      <c r="DT142" s="183"/>
      <c r="DU142" s="183"/>
      <c r="DV142" s="183"/>
      <c r="DW142" s="183"/>
      <c r="DX142" s="183"/>
      <c r="DY142" s="183"/>
      <c r="DZ142" s="68"/>
      <c r="EA142" s="68"/>
      <c r="EB142" s="68"/>
      <c r="EC142" s="68"/>
      <c r="ED142" s="68"/>
      <c r="EE142" s="68"/>
      <c r="EF142" s="68"/>
      <c r="EG142" s="68"/>
      <c r="EH142" s="68"/>
      <c r="EI142" s="68"/>
      <c r="EJ142" s="68"/>
      <c r="EK142" s="68"/>
      <c r="EL142" s="68"/>
      <c r="EM142" s="68"/>
    </row>
    <row r="143" spans="1:179" s="64" customFormat="1" ht="3.75" customHeight="1" thickBot="1">
      <c r="A143" s="69"/>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29"/>
      <c r="AT143" s="29"/>
      <c r="AU143" s="29"/>
      <c r="AV143" s="29"/>
      <c r="AW143" s="6"/>
      <c r="AX143" s="6"/>
      <c r="AY143" s="6"/>
      <c r="AZ143" s="6"/>
      <c r="BA143" s="690"/>
      <c r="BB143" s="690"/>
      <c r="BC143" s="690"/>
      <c r="BD143" s="690"/>
      <c r="BE143" s="690"/>
      <c r="BF143" s="690"/>
      <c r="BG143" s="690"/>
      <c r="BH143" s="690"/>
      <c r="BI143" s="6"/>
      <c r="BJ143" s="6"/>
      <c r="BK143" s="6"/>
      <c r="BL143" s="6"/>
      <c r="BM143" s="6"/>
      <c r="BN143" s="6"/>
      <c r="BO143" s="6"/>
      <c r="BP143" s="6"/>
      <c r="BQ143" s="6"/>
      <c r="BR143" s="6"/>
      <c r="BS143" s="6"/>
      <c r="BT143" s="6"/>
      <c r="BU143" s="6"/>
      <c r="BV143" s="6"/>
      <c r="BW143" s="6"/>
      <c r="BX143" s="6"/>
      <c r="BY143" s="6"/>
      <c r="BZ143" s="6"/>
      <c r="CA143" s="6"/>
      <c r="CB143" s="6"/>
      <c r="CC143" s="6"/>
      <c r="CD143" s="6"/>
      <c r="CE143" s="6"/>
      <c r="CF143" s="65"/>
      <c r="CG143" s="65"/>
      <c r="CH143" s="65"/>
      <c r="CI143" s="129"/>
      <c r="CJ143" s="65"/>
      <c r="CK143" s="65"/>
      <c r="CL143" s="66"/>
      <c r="CM143" s="66"/>
      <c r="CN143" s="66"/>
      <c r="CO143" s="66"/>
      <c r="CP143" s="66"/>
      <c r="CQ143" s="66"/>
      <c r="CR143" s="66"/>
      <c r="CS143" s="66"/>
      <c r="CT143" s="67"/>
      <c r="CU143" s="183"/>
      <c r="CV143" s="183"/>
      <c r="CW143" s="183"/>
      <c r="CX143" s="183"/>
      <c r="CY143" s="183"/>
      <c r="CZ143" s="183"/>
      <c r="DA143" s="183"/>
      <c r="DB143" s="183"/>
      <c r="DC143" s="421"/>
      <c r="DD143" s="421"/>
      <c r="DE143" s="421"/>
      <c r="DF143" s="421"/>
      <c r="DG143" s="421"/>
      <c r="DH143" s="421"/>
      <c r="DI143" s="421"/>
      <c r="DJ143" s="421"/>
      <c r="DK143" s="421"/>
      <c r="DL143" s="421"/>
      <c r="DM143" s="421"/>
      <c r="DN143" s="421"/>
      <c r="DO143" s="421"/>
      <c r="DP143" s="183"/>
      <c r="DQ143" s="183"/>
      <c r="DR143" s="183"/>
      <c r="DS143" s="183"/>
      <c r="DT143" s="183"/>
      <c r="DU143" s="183"/>
      <c r="DV143" s="183"/>
      <c r="DW143" s="183"/>
      <c r="DX143" s="183"/>
      <c r="DY143" s="183"/>
      <c r="DZ143" s="68"/>
      <c r="EA143" s="68"/>
      <c r="EB143" s="68"/>
      <c r="EC143" s="68"/>
      <c r="ED143" s="68"/>
      <c r="EE143" s="68"/>
      <c r="EF143" s="68"/>
      <c r="EG143" s="68"/>
      <c r="EH143" s="68"/>
      <c r="EI143" s="68"/>
      <c r="EJ143" s="68"/>
      <c r="EK143" s="68"/>
      <c r="EL143" s="68"/>
      <c r="EM143" s="68"/>
    </row>
    <row r="144" spans="1:179" s="85" customFormat="1" ht="14.1" customHeight="1" thickTop="1" thickBot="1">
      <c r="A144" s="82"/>
      <c r="B144" s="92"/>
      <c r="C144" s="501" t="s">
        <v>22</v>
      </c>
      <c r="D144" s="502"/>
      <c r="E144" s="502"/>
      <c r="F144" s="502"/>
      <c r="G144" s="502"/>
      <c r="H144" s="503"/>
      <c r="I144" s="914" t="s">
        <v>26</v>
      </c>
      <c r="J144" s="915"/>
      <c r="K144" s="915"/>
      <c r="L144" s="915"/>
      <c r="M144" s="915"/>
      <c r="N144" s="915"/>
      <c r="O144" s="915"/>
      <c r="P144" s="916"/>
      <c r="Q144" s="39"/>
      <c r="R144" s="345"/>
      <c r="S144" s="841" t="s">
        <v>21</v>
      </c>
      <c r="T144" s="842"/>
      <c r="U144" s="842"/>
      <c r="V144" s="842"/>
      <c r="W144" s="842"/>
      <c r="X144" s="842"/>
      <c r="Y144" s="842"/>
      <c r="Z144" s="842"/>
      <c r="AA144" s="842"/>
      <c r="AB144" s="842"/>
      <c r="AC144" s="842"/>
      <c r="AD144" s="842"/>
      <c r="AE144" s="842"/>
      <c r="AF144" s="842"/>
      <c r="AG144" s="842"/>
      <c r="AH144" s="842"/>
      <c r="AI144" s="842"/>
      <c r="AJ144" s="843"/>
      <c r="AK144" s="71"/>
      <c r="AL144" s="854" t="s">
        <v>20</v>
      </c>
      <c r="AM144" s="855"/>
      <c r="AN144" s="855"/>
      <c r="AO144" s="855"/>
      <c r="AP144" s="855"/>
      <c r="AQ144" s="855"/>
      <c r="AR144" s="855"/>
      <c r="AS144" s="855"/>
      <c r="AT144" s="855"/>
      <c r="AU144" s="855"/>
      <c r="AV144" s="855"/>
      <c r="AW144" s="855"/>
      <c r="AX144" s="855"/>
      <c r="AY144" s="855"/>
      <c r="AZ144" s="856"/>
      <c r="BA144" s="346"/>
      <c r="BB144" s="858" t="s">
        <v>3</v>
      </c>
      <c r="BC144" s="859"/>
      <c r="BD144" s="859"/>
      <c r="BE144" s="859"/>
      <c r="BF144" s="859"/>
      <c r="BG144" s="859"/>
      <c r="BH144" s="859"/>
      <c r="BI144" s="859"/>
      <c r="BJ144" s="859"/>
      <c r="BK144" s="859"/>
      <c r="BL144" s="859"/>
      <c r="BM144" s="859"/>
      <c r="BN144" s="859"/>
      <c r="BO144" s="859"/>
      <c r="BP144" s="859"/>
      <c r="BQ144" s="859"/>
      <c r="BR144" s="859"/>
      <c r="BS144" s="859"/>
      <c r="BT144" s="859"/>
      <c r="BU144" s="859"/>
      <c r="BV144" s="859"/>
      <c r="BW144" s="859"/>
      <c r="BX144" s="859"/>
      <c r="BY144" s="859"/>
      <c r="BZ144" s="859"/>
      <c r="CA144" s="859"/>
      <c r="CB144" s="859"/>
      <c r="CC144" s="860"/>
      <c r="CD144" s="345"/>
      <c r="CE144" s="345"/>
      <c r="CF144" s="71"/>
      <c r="CG144" s="71"/>
      <c r="CI144" s="347"/>
      <c r="CJ144" s="71"/>
      <c r="CK144" s="71"/>
      <c r="CL144" s="348"/>
      <c r="CM144" s="348"/>
      <c r="CN144" s="348"/>
      <c r="CO144" s="348"/>
      <c r="CP144" s="348"/>
      <c r="CQ144" s="348"/>
      <c r="CR144" s="348"/>
      <c r="CS144" s="348"/>
      <c r="CT144" s="348"/>
      <c r="CU144" s="183"/>
      <c r="CV144" s="183"/>
      <c r="CW144" s="183"/>
      <c r="CX144" s="183"/>
      <c r="CY144" s="183"/>
      <c r="CZ144" s="183"/>
      <c r="DA144" s="183"/>
      <c r="DB144" s="183"/>
      <c r="DC144" s="421"/>
      <c r="DD144" s="421"/>
      <c r="DE144" s="421"/>
      <c r="DF144" s="421"/>
      <c r="DG144" s="421"/>
      <c r="DH144" s="421"/>
      <c r="DI144" s="421"/>
      <c r="DJ144" s="421"/>
      <c r="DK144" s="421"/>
      <c r="DL144" s="421"/>
      <c r="DM144" s="421"/>
      <c r="DN144" s="421"/>
      <c r="DO144" s="421"/>
      <c r="DP144" s="183"/>
      <c r="DQ144" s="183"/>
      <c r="DR144" s="183"/>
      <c r="DS144" s="183"/>
      <c r="DT144" s="183"/>
      <c r="DU144" s="183"/>
      <c r="DV144" s="183"/>
      <c r="DW144" s="183"/>
      <c r="DX144" s="183"/>
      <c r="DY144" s="183"/>
    </row>
    <row r="145" spans="1:129" s="75" customFormat="1" ht="14.1" customHeight="1" thickBot="1">
      <c r="A145" s="74"/>
      <c r="B145" s="70"/>
      <c r="C145" s="911" t="s">
        <v>4</v>
      </c>
      <c r="D145" s="912"/>
      <c r="E145" s="912"/>
      <c r="F145" s="912"/>
      <c r="G145" s="912"/>
      <c r="H145" s="913"/>
      <c r="I145" s="917"/>
      <c r="J145" s="918"/>
      <c r="K145" s="918"/>
      <c r="L145" s="918"/>
      <c r="M145" s="918"/>
      <c r="N145" s="918"/>
      <c r="O145" s="918"/>
      <c r="P145" s="919"/>
      <c r="Q145" s="39"/>
      <c r="R145" s="6"/>
      <c r="S145" s="846" t="s">
        <v>5</v>
      </c>
      <c r="T145" s="847"/>
      <c r="U145" s="847"/>
      <c r="V145" s="847"/>
      <c r="W145" s="847"/>
      <c r="X145" s="847"/>
      <c r="Y145" s="847"/>
      <c r="Z145" s="847"/>
      <c r="AA145" s="847"/>
      <c r="AB145" s="847"/>
      <c r="AC145" s="847"/>
      <c r="AD145" s="847"/>
      <c r="AE145" s="847"/>
      <c r="AF145" s="847"/>
      <c r="AG145" s="847"/>
      <c r="AH145" s="847"/>
      <c r="AI145" s="847"/>
      <c r="AJ145" s="848"/>
      <c r="AK145" s="71"/>
      <c r="AL145" s="692" t="s">
        <v>5</v>
      </c>
      <c r="AM145" s="693"/>
      <c r="AN145" s="693"/>
      <c r="AO145" s="693"/>
      <c r="AP145" s="693"/>
      <c r="AQ145" s="693"/>
      <c r="AR145" s="693"/>
      <c r="AS145" s="693"/>
      <c r="AT145" s="693"/>
      <c r="AU145" s="693"/>
      <c r="AV145" s="693"/>
      <c r="AW145" s="693"/>
      <c r="AX145" s="693"/>
      <c r="AY145" s="693"/>
      <c r="AZ145" s="694"/>
      <c r="BA145" s="38"/>
      <c r="BB145" s="1126" t="s">
        <v>5</v>
      </c>
      <c r="BC145" s="1124"/>
      <c r="BD145" s="1124"/>
      <c r="BE145" s="1124"/>
      <c r="BF145" s="1124"/>
      <c r="BG145" s="1124"/>
      <c r="BH145" s="1124"/>
      <c r="BI145" s="1124"/>
      <c r="BJ145" s="1124"/>
      <c r="BK145" s="1124"/>
      <c r="BL145" s="1124"/>
      <c r="BM145" s="1124"/>
      <c r="BN145" s="1127"/>
      <c r="BO145" s="1123" t="s">
        <v>6</v>
      </c>
      <c r="BP145" s="1124"/>
      <c r="BQ145" s="1124"/>
      <c r="BR145" s="1124"/>
      <c r="BS145" s="1124"/>
      <c r="BT145" s="1124"/>
      <c r="BU145" s="1124"/>
      <c r="BV145" s="1124"/>
      <c r="BW145" s="1124"/>
      <c r="BX145" s="1124"/>
      <c r="BY145" s="1124"/>
      <c r="BZ145" s="1124"/>
      <c r="CA145" s="1124"/>
      <c r="CB145" s="1124"/>
      <c r="CC145" s="1125"/>
      <c r="CD145" s="6"/>
      <c r="CE145" s="6"/>
      <c r="CG145" s="76"/>
      <c r="CI145" s="77"/>
      <c r="CJ145" s="76"/>
      <c r="CK145" s="76"/>
      <c r="CL145" s="79"/>
      <c r="CM145" s="79"/>
      <c r="CN145" s="79"/>
      <c r="CO145" s="80"/>
      <c r="CP145" s="78"/>
      <c r="CQ145" s="78"/>
      <c r="CR145" s="78"/>
      <c r="CS145" s="78"/>
      <c r="CT145" s="78"/>
      <c r="CU145" s="183"/>
      <c r="CV145" s="183"/>
      <c r="CW145" s="183"/>
      <c r="CX145" s="183"/>
      <c r="CY145" s="183"/>
      <c r="CZ145" s="183"/>
      <c r="DA145" s="183"/>
      <c r="DB145" s="183"/>
      <c r="DC145" s="421"/>
      <c r="DD145" s="421"/>
      <c r="DE145" s="421"/>
      <c r="DF145" s="421"/>
      <c r="DG145" s="421"/>
      <c r="DH145" s="421"/>
      <c r="DI145" s="421"/>
      <c r="DJ145" s="421"/>
      <c r="DK145" s="421"/>
      <c r="DL145" s="421"/>
      <c r="DM145" s="421"/>
      <c r="DN145" s="421"/>
      <c r="DO145" s="421"/>
      <c r="DP145" s="183"/>
      <c r="DQ145" s="183"/>
      <c r="DR145" s="183"/>
      <c r="DS145" s="183"/>
      <c r="DT145" s="183"/>
      <c r="DU145" s="183"/>
      <c r="DV145" s="183"/>
      <c r="DW145" s="183"/>
      <c r="DX145" s="183"/>
      <c r="DY145" s="183"/>
    </row>
    <row r="146" spans="1:129" s="357" customFormat="1" ht="13.5" customHeight="1" thickBot="1">
      <c r="A146" s="349"/>
      <c r="B146" s="350"/>
      <c r="C146" s="332"/>
      <c r="D146" s="518">
        <f>+D87</f>
        <v>0.17</v>
      </c>
      <c r="E146" s="518"/>
      <c r="F146" s="518"/>
      <c r="G146" s="518"/>
      <c r="H146" s="351"/>
      <c r="I146" s="920"/>
      <c r="J146" s="921"/>
      <c r="K146" s="921"/>
      <c r="L146" s="921"/>
      <c r="M146" s="921"/>
      <c r="N146" s="921"/>
      <c r="O146" s="921"/>
      <c r="P146" s="922"/>
      <c r="Q146" s="352"/>
      <c r="R146" s="353"/>
      <c r="S146" s="851" t="s">
        <v>7</v>
      </c>
      <c r="T146" s="844"/>
      <c r="U146" s="844"/>
      <c r="V146" s="844"/>
      <c r="W146" s="844"/>
      <c r="X146" s="844"/>
      <c r="Y146" s="844"/>
      <c r="Z146" s="844"/>
      <c r="AA146" s="844"/>
      <c r="AB146" s="844" t="s">
        <v>8</v>
      </c>
      <c r="AC146" s="844"/>
      <c r="AD146" s="844"/>
      <c r="AE146" s="844"/>
      <c r="AF146" s="844"/>
      <c r="AG146" s="844"/>
      <c r="AH146" s="844"/>
      <c r="AI146" s="844"/>
      <c r="AJ146" s="845"/>
      <c r="AK146" s="437"/>
      <c r="AL146" s="519" t="s">
        <v>7</v>
      </c>
      <c r="AM146" s="520"/>
      <c r="AN146" s="520"/>
      <c r="AO146" s="520"/>
      <c r="AP146" s="520"/>
      <c r="AQ146" s="520"/>
      <c r="AR146" s="520"/>
      <c r="AS146" s="520" t="s">
        <v>8</v>
      </c>
      <c r="AT146" s="520"/>
      <c r="AU146" s="520"/>
      <c r="AV146" s="520"/>
      <c r="AW146" s="520"/>
      <c r="AX146" s="520"/>
      <c r="AY146" s="520"/>
      <c r="AZ146" s="653"/>
      <c r="BA146" s="354"/>
      <c r="BB146" s="654" t="s">
        <v>7</v>
      </c>
      <c r="BC146" s="655"/>
      <c r="BD146" s="655"/>
      <c r="BE146" s="655"/>
      <c r="BF146" s="655"/>
      <c r="BG146" s="655"/>
      <c r="BH146" s="655"/>
      <c r="BI146" s="439" t="s">
        <v>8</v>
      </c>
      <c r="BJ146" s="439"/>
      <c r="BK146" s="439"/>
      <c r="BL146" s="439"/>
      <c r="BM146" s="439"/>
      <c r="BN146" s="439"/>
      <c r="BO146" s="652" t="s">
        <v>7</v>
      </c>
      <c r="BP146" s="652"/>
      <c r="BQ146" s="652"/>
      <c r="BR146" s="652"/>
      <c r="BS146" s="652"/>
      <c r="BT146" s="652"/>
      <c r="BU146" s="652"/>
      <c r="BV146" s="652" t="s">
        <v>8</v>
      </c>
      <c r="BW146" s="652"/>
      <c r="BX146" s="652"/>
      <c r="BY146" s="652"/>
      <c r="BZ146" s="652"/>
      <c r="CA146" s="652"/>
      <c r="CB146" s="652"/>
      <c r="CC146" s="680"/>
      <c r="CD146" s="353"/>
      <c r="CE146" s="353"/>
      <c r="CF146" s="355"/>
      <c r="CG146" s="356"/>
      <c r="CI146" s="358"/>
      <c r="CJ146" s="359"/>
      <c r="CK146" s="359"/>
      <c r="CL146" s="89"/>
      <c r="CM146" s="89"/>
      <c r="CN146" s="89"/>
      <c r="CO146" s="360"/>
      <c r="CP146" s="89"/>
      <c r="CQ146" s="89"/>
      <c r="CR146" s="89"/>
      <c r="CS146" s="89"/>
      <c r="CT146" s="89"/>
      <c r="CU146" s="431"/>
      <c r="CV146" s="431"/>
      <c r="CW146" s="431"/>
      <c r="CX146" s="431"/>
      <c r="CY146" s="431"/>
      <c r="CZ146" s="431"/>
      <c r="DA146" s="431"/>
      <c r="DB146" s="431"/>
      <c r="DC146" s="432"/>
      <c r="DD146" s="432"/>
      <c r="DE146" s="432"/>
      <c r="DF146" s="432"/>
      <c r="DG146" s="432"/>
      <c r="DH146" s="432"/>
      <c r="DI146" s="432"/>
      <c r="DJ146" s="432"/>
      <c r="DK146" s="432"/>
      <c r="DL146" s="432"/>
      <c r="DM146" s="432"/>
      <c r="DN146" s="432"/>
      <c r="DO146" s="432"/>
      <c r="DP146" s="431"/>
      <c r="DQ146" s="431"/>
      <c r="DR146" s="431"/>
      <c r="DS146" s="431"/>
      <c r="DT146" s="431"/>
      <c r="DU146" s="431"/>
      <c r="DV146" s="431"/>
      <c r="DW146" s="431"/>
      <c r="DX146" s="431"/>
      <c r="DY146" s="431"/>
    </row>
    <row r="147" spans="1:129" s="85" customFormat="1" ht="15.75" customHeight="1" thickBot="1">
      <c r="A147" s="82"/>
      <c r="B147" s="92"/>
      <c r="C147" s="333"/>
      <c r="D147" s="334"/>
      <c r="E147" s="334"/>
      <c r="F147" s="334"/>
      <c r="G147" s="334"/>
      <c r="H147" s="335"/>
      <c r="I147" s="609" t="s">
        <v>106</v>
      </c>
      <c r="J147" s="609"/>
      <c r="K147" s="609"/>
      <c r="L147" s="609"/>
      <c r="M147" s="609"/>
      <c r="N147" s="609"/>
      <c r="O147" s="609"/>
      <c r="P147" s="610"/>
      <c r="Q147" s="45"/>
      <c r="R147" s="6"/>
      <c r="S147" s="499">
        <f>S88</f>
        <v>0</v>
      </c>
      <c r="T147" s="500"/>
      <c r="U147" s="500"/>
      <c r="V147" s="500"/>
      <c r="W147" s="500"/>
      <c r="X147" s="500"/>
      <c r="Y147" s="500"/>
      <c r="Z147" s="500"/>
      <c r="AA147" s="500"/>
      <c r="AB147" s="494" t="str">
        <f>IF(BI147+AS147&lt;&gt;0,BI147+AS147,"")</f>
        <v/>
      </c>
      <c r="AC147" s="494"/>
      <c r="AD147" s="494"/>
      <c r="AE147" s="494"/>
      <c r="AF147" s="494"/>
      <c r="AG147" s="494"/>
      <c r="AH147" s="494"/>
      <c r="AI147" s="494"/>
      <c r="AJ147" s="495"/>
      <c r="AK147" s="100"/>
      <c r="AL147" s="835">
        <f>AL88</f>
        <v>0</v>
      </c>
      <c r="AM147" s="836"/>
      <c r="AN147" s="836"/>
      <c r="AO147" s="836"/>
      <c r="AP147" s="836"/>
      <c r="AQ147" s="836"/>
      <c r="AR147" s="836"/>
      <c r="AS147" s="479"/>
      <c r="AT147" s="479"/>
      <c r="AU147" s="479"/>
      <c r="AV147" s="479"/>
      <c r="AW147" s="479"/>
      <c r="AX147" s="479"/>
      <c r="AY147" s="479"/>
      <c r="AZ147" s="480"/>
      <c r="BA147" s="119"/>
      <c r="BB147" s="476">
        <f>BB88</f>
        <v>0</v>
      </c>
      <c r="BC147" s="477"/>
      <c r="BD147" s="477"/>
      <c r="BE147" s="477"/>
      <c r="BF147" s="477"/>
      <c r="BG147" s="477"/>
      <c r="BH147" s="477"/>
      <c r="BI147" s="649"/>
      <c r="BJ147" s="649"/>
      <c r="BK147" s="649"/>
      <c r="BL147" s="649"/>
      <c r="BM147" s="649"/>
      <c r="BN147" s="649"/>
      <c r="BO147" s="862">
        <f>BO88</f>
        <v>0</v>
      </c>
      <c r="BP147" s="862"/>
      <c r="BQ147" s="862"/>
      <c r="BR147" s="862"/>
      <c r="BS147" s="862"/>
      <c r="BT147" s="862"/>
      <c r="BU147" s="862"/>
      <c r="BV147" s="866" t="str">
        <f>IF(BI147*(1+$D$146)&gt;0,BI147*(1+$D$146),"")</f>
        <v/>
      </c>
      <c r="BW147" s="866"/>
      <c r="BX147" s="866"/>
      <c r="BY147" s="866"/>
      <c r="BZ147" s="866"/>
      <c r="CA147" s="866"/>
      <c r="CB147" s="866"/>
      <c r="CC147" s="867"/>
      <c r="CD147" s="6"/>
      <c r="CE147" s="6"/>
      <c r="CF147" s="83"/>
      <c r="CG147" s="84"/>
      <c r="CI147" s="86"/>
      <c r="CJ147" s="87"/>
      <c r="CK147" s="87"/>
      <c r="CL147" s="90"/>
      <c r="CM147" s="90"/>
      <c r="CN147" s="90"/>
      <c r="CO147" s="91"/>
      <c r="CP147" s="89"/>
      <c r="CQ147" s="89"/>
      <c r="CR147" s="89"/>
      <c r="CS147" s="89"/>
      <c r="CT147" s="89"/>
      <c r="CU147" s="183"/>
      <c r="CV147" s="183"/>
      <c r="CW147" s="183"/>
      <c r="CX147" s="183"/>
      <c r="CY147" s="183"/>
      <c r="CZ147" s="183"/>
      <c r="DA147" s="183"/>
      <c r="DB147" s="183"/>
      <c r="DC147" s="421"/>
      <c r="DD147" s="421"/>
      <c r="DE147" s="421"/>
      <c r="DF147" s="421"/>
      <c r="DG147" s="421"/>
      <c r="DH147" s="421"/>
      <c r="DI147" s="421"/>
      <c r="DJ147" s="421"/>
      <c r="DK147" s="421"/>
      <c r="DL147" s="421"/>
      <c r="DM147" s="421"/>
      <c r="DN147" s="421"/>
      <c r="DO147" s="421"/>
      <c r="DP147" s="183"/>
      <c r="DQ147" s="183"/>
      <c r="DR147" s="183"/>
      <c r="DS147" s="183"/>
      <c r="DT147" s="183"/>
      <c r="DU147" s="183"/>
      <c r="DV147" s="183"/>
      <c r="DW147" s="183"/>
      <c r="DX147" s="183"/>
      <c r="DY147" s="183"/>
    </row>
    <row r="148" spans="1:129" s="85" customFormat="1" ht="15.75" customHeight="1" thickBot="1">
      <c r="A148" s="82"/>
      <c r="B148" s="92"/>
      <c r="C148" s="491" t="s">
        <v>9</v>
      </c>
      <c r="D148" s="492"/>
      <c r="E148" s="492"/>
      <c r="F148" s="492"/>
      <c r="G148" s="492"/>
      <c r="H148" s="493"/>
      <c r="I148" s="496" t="s">
        <v>107</v>
      </c>
      <c r="J148" s="497"/>
      <c r="K148" s="497"/>
      <c r="L148" s="497"/>
      <c r="M148" s="497"/>
      <c r="N148" s="497"/>
      <c r="O148" s="497"/>
      <c r="P148" s="498"/>
      <c r="Q148" s="45"/>
      <c r="R148" s="6"/>
      <c r="S148" s="499" t="str">
        <f>S89</f>
        <v/>
      </c>
      <c r="T148" s="500"/>
      <c r="U148" s="500"/>
      <c r="V148" s="500"/>
      <c r="W148" s="500"/>
      <c r="X148" s="500"/>
      <c r="Y148" s="500"/>
      <c r="Z148" s="500"/>
      <c r="AA148" s="500"/>
      <c r="AB148" s="494" t="str">
        <f>IF(BI148+AS148&lt;&gt;0,BI148+AS148,"")</f>
        <v/>
      </c>
      <c r="AC148" s="494"/>
      <c r="AD148" s="494"/>
      <c r="AE148" s="494"/>
      <c r="AF148" s="494"/>
      <c r="AG148" s="494"/>
      <c r="AH148" s="494"/>
      <c r="AI148" s="494"/>
      <c r="AJ148" s="495"/>
      <c r="AK148" s="100"/>
      <c r="AL148" s="835" t="str">
        <f>IF(AL89="","",AL89)</f>
        <v/>
      </c>
      <c r="AM148" s="836"/>
      <c r="AN148" s="836"/>
      <c r="AO148" s="836"/>
      <c r="AP148" s="836"/>
      <c r="AQ148" s="836"/>
      <c r="AR148" s="836"/>
      <c r="AS148" s="479"/>
      <c r="AT148" s="479"/>
      <c r="AU148" s="479"/>
      <c r="AV148" s="479"/>
      <c r="AW148" s="479"/>
      <c r="AX148" s="479"/>
      <c r="AY148" s="479"/>
      <c r="AZ148" s="480"/>
      <c r="BA148" s="120"/>
      <c r="BB148" s="476" t="str">
        <f>IF(BB89="","",BB89)</f>
        <v/>
      </c>
      <c r="BC148" s="477"/>
      <c r="BD148" s="477"/>
      <c r="BE148" s="477"/>
      <c r="BF148" s="477"/>
      <c r="BG148" s="477"/>
      <c r="BH148" s="477"/>
      <c r="BI148" s="649"/>
      <c r="BJ148" s="649"/>
      <c r="BK148" s="649"/>
      <c r="BL148" s="649"/>
      <c r="BM148" s="649"/>
      <c r="BN148" s="649"/>
      <c r="BO148" s="862" t="str">
        <f>BO89</f>
        <v/>
      </c>
      <c r="BP148" s="862"/>
      <c r="BQ148" s="862"/>
      <c r="BR148" s="862"/>
      <c r="BS148" s="862"/>
      <c r="BT148" s="862"/>
      <c r="BU148" s="862"/>
      <c r="BV148" s="866" t="str">
        <f>IF(BI148*(1+$D$146)&gt;0,BI148*(1+$D$146),"")</f>
        <v/>
      </c>
      <c r="BW148" s="866"/>
      <c r="BX148" s="866"/>
      <c r="BY148" s="866"/>
      <c r="BZ148" s="866"/>
      <c r="CA148" s="866"/>
      <c r="CB148" s="866"/>
      <c r="CC148" s="867"/>
      <c r="CD148" s="25"/>
      <c r="CE148" s="6"/>
      <c r="CF148" s="83"/>
      <c r="CG148" s="84"/>
      <c r="CI148" s="86"/>
      <c r="CJ148" s="93"/>
      <c r="CK148" s="87"/>
      <c r="CL148" s="90"/>
      <c r="CM148" s="90"/>
      <c r="CN148" s="90"/>
      <c r="CO148" s="91"/>
      <c r="CP148" s="89"/>
      <c r="CQ148" s="89"/>
      <c r="CR148" s="89"/>
      <c r="CS148" s="89"/>
      <c r="CT148" s="89"/>
      <c r="CU148" s="183"/>
      <c r="CV148" s="183"/>
      <c r="CW148" s="183"/>
      <c r="CX148" s="183"/>
      <c r="CY148" s="183"/>
      <c r="CZ148" s="183"/>
      <c r="DA148" s="183"/>
      <c r="DB148" s="183"/>
      <c r="DC148" s="421"/>
      <c r="DD148" s="421"/>
      <c r="DE148" s="421"/>
      <c r="DF148" s="421"/>
      <c r="DG148" s="421"/>
      <c r="DH148" s="421"/>
      <c r="DI148" s="421"/>
      <c r="DJ148" s="421"/>
      <c r="DK148" s="421"/>
      <c r="DL148" s="421"/>
      <c r="DM148" s="421"/>
      <c r="DN148" s="421"/>
      <c r="DO148" s="421"/>
      <c r="DP148" s="183"/>
      <c r="DQ148" s="183"/>
      <c r="DR148" s="183"/>
      <c r="DS148" s="183"/>
      <c r="DT148" s="183"/>
      <c r="DU148" s="183"/>
      <c r="DV148" s="183"/>
      <c r="DW148" s="183"/>
      <c r="DX148" s="183"/>
      <c r="DY148" s="183"/>
    </row>
    <row r="149" spans="1:129" s="85" customFormat="1" ht="17.25" customHeight="1" thickTop="1" thickBot="1">
      <c r="A149" s="82"/>
      <c r="B149" s="94"/>
      <c r="C149" s="606" t="s">
        <v>10</v>
      </c>
      <c r="D149" s="607"/>
      <c r="E149" s="607"/>
      <c r="F149" s="607"/>
      <c r="G149" s="607"/>
      <c r="H149" s="608"/>
      <c r="I149" s="511" t="s">
        <v>52</v>
      </c>
      <c r="J149" s="512"/>
      <c r="K149" s="512"/>
      <c r="L149" s="512"/>
      <c r="M149" s="512"/>
      <c r="N149" s="512"/>
      <c r="O149" s="512"/>
      <c r="P149" s="513"/>
      <c r="Q149" s="46"/>
      <c r="R149" s="6"/>
      <c r="S149" s="849">
        <f>S90</f>
        <v>0</v>
      </c>
      <c r="T149" s="850"/>
      <c r="U149" s="850"/>
      <c r="V149" s="850"/>
      <c r="W149" s="850"/>
      <c r="X149" s="850"/>
      <c r="Y149" s="850"/>
      <c r="Z149" s="850"/>
      <c r="AA149" s="850"/>
      <c r="AB149" s="852"/>
      <c r="AC149" s="852"/>
      <c r="AD149" s="852"/>
      <c r="AE149" s="852"/>
      <c r="AF149" s="852"/>
      <c r="AG149" s="852"/>
      <c r="AH149" s="852"/>
      <c r="AI149" s="852"/>
      <c r="AJ149" s="853"/>
      <c r="AK149" s="97"/>
      <c r="AL149" s="837">
        <f>AL90</f>
        <v>0</v>
      </c>
      <c r="AM149" s="838"/>
      <c r="AN149" s="838"/>
      <c r="AO149" s="838"/>
      <c r="AP149" s="838"/>
      <c r="AQ149" s="838"/>
      <c r="AR149" s="838"/>
      <c r="AS149" s="839"/>
      <c r="AT149" s="839"/>
      <c r="AU149" s="839"/>
      <c r="AV149" s="839"/>
      <c r="AW149" s="839"/>
      <c r="AX149" s="839"/>
      <c r="AY149" s="839"/>
      <c r="AZ149" s="840"/>
      <c r="BA149" s="120"/>
      <c r="BB149" s="864">
        <f>BB90</f>
        <v>0</v>
      </c>
      <c r="BC149" s="865"/>
      <c r="BD149" s="865"/>
      <c r="BE149" s="865"/>
      <c r="BF149" s="865"/>
      <c r="BG149" s="865"/>
      <c r="BH149" s="865"/>
      <c r="BI149" s="650"/>
      <c r="BJ149" s="650"/>
      <c r="BK149" s="650"/>
      <c r="BL149" s="650"/>
      <c r="BM149" s="650"/>
      <c r="BN149" s="650"/>
      <c r="BO149" s="863">
        <f>BO90</f>
        <v>0</v>
      </c>
      <c r="BP149" s="863"/>
      <c r="BQ149" s="863"/>
      <c r="BR149" s="863"/>
      <c r="BS149" s="863"/>
      <c r="BT149" s="863"/>
      <c r="BU149" s="863"/>
      <c r="BV149" s="650" t="str">
        <f>IF(BI149="","",IF(BI149*(1+$D$146)&gt;0,BI149*(1+$D$146),""))</f>
        <v/>
      </c>
      <c r="BW149" s="650"/>
      <c r="BX149" s="650"/>
      <c r="BY149" s="650"/>
      <c r="BZ149" s="650"/>
      <c r="CA149" s="650"/>
      <c r="CB149" s="650"/>
      <c r="CC149" s="651"/>
      <c r="CD149" s="6"/>
      <c r="CE149" s="6"/>
      <c r="CF149" s="83"/>
      <c r="CG149" s="84"/>
      <c r="CI149" s="86"/>
      <c r="CJ149" s="93"/>
      <c r="CK149" s="87"/>
      <c r="CL149" s="83"/>
      <c r="CM149" s="83"/>
      <c r="CN149" s="83"/>
      <c r="CO149" s="83"/>
      <c r="CP149" s="83"/>
      <c r="CQ149" s="83"/>
      <c r="CR149" s="83"/>
      <c r="CS149" s="84"/>
      <c r="CT149" s="84"/>
      <c r="CU149" s="183"/>
      <c r="CV149" s="183"/>
      <c r="CW149" s="183"/>
      <c r="CX149" s="183"/>
      <c r="CY149" s="183"/>
      <c r="CZ149" s="183"/>
      <c r="DA149" s="183"/>
      <c r="DB149" s="183"/>
      <c r="DC149" s="421"/>
      <c r="DD149" s="421"/>
      <c r="DE149" s="421"/>
      <c r="DF149" s="421"/>
      <c r="DG149" s="421"/>
      <c r="DH149" s="421"/>
      <c r="DI149" s="421"/>
      <c r="DJ149" s="421"/>
      <c r="DK149" s="421"/>
      <c r="DL149" s="421"/>
      <c r="DM149" s="421"/>
      <c r="DN149" s="421"/>
      <c r="DO149" s="421"/>
      <c r="DP149" s="183"/>
      <c r="DQ149" s="183"/>
      <c r="DR149" s="183"/>
      <c r="DS149" s="183"/>
      <c r="DT149" s="183"/>
      <c r="DU149" s="183"/>
      <c r="DV149" s="183"/>
      <c r="DW149" s="183"/>
      <c r="DX149" s="183"/>
      <c r="DY149" s="183"/>
    </row>
    <row r="150" spans="1:129" s="85" customFormat="1" ht="4.5" customHeight="1">
      <c r="A150" s="82"/>
      <c r="B150" s="88"/>
      <c r="C150" s="95"/>
      <c r="D150" s="95"/>
      <c r="E150" s="95"/>
      <c r="F150" s="95"/>
      <c r="G150" s="95"/>
      <c r="H150" s="95"/>
      <c r="I150" s="95"/>
      <c r="J150" s="95"/>
      <c r="K150" s="95"/>
      <c r="L150" s="95"/>
      <c r="M150" s="95"/>
      <c r="N150" s="95"/>
      <c r="O150" s="95"/>
      <c r="P150" s="95"/>
      <c r="Q150" s="96"/>
      <c r="R150" s="6"/>
      <c r="S150" s="97"/>
      <c r="T150" s="97"/>
      <c r="U150" s="97"/>
      <c r="V150" s="97"/>
      <c r="W150" s="97"/>
      <c r="X150" s="97"/>
      <c r="Y150" s="97"/>
      <c r="Z150" s="97"/>
      <c r="AA150" s="136"/>
      <c r="AB150" s="136"/>
      <c r="AC150" s="136"/>
      <c r="AD150" s="136"/>
      <c r="AE150" s="136"/>
      <c r="AF150" s="136"/>
      <c r="AG150" s="136"/>
      <c r="AH150" s="136"/>
      <c r="AI150" s="136"/>
      <c r="AJ150" s="136"/>
      <c r="AK150" s="97"/>
      <c r="AL150" s="101"/>
      <c r="AM150" s="101"/>
      <c r="AN150" s="101"/>
      <c r="AO150" s="101"/>
      <c r="AP150" s="101"/>
      <c r="AQ150" s="101"/>
      <c r="AR150" s="101"/>
      <c r="AS150" s="98"/>
      <c r="AT150" s="99"/>
      <c r="AU150" s="99"/>
      <c r="AV150" s="99"/>
      <c r="AW150" s="99"/>
      <c r="AX150" s="99"/>
      <c r="AY150" s="99"/>
      <c r="AZ150" s="99"/>
      <c r="BA150" s="100"/>
      <c r="BB150" s="438"/>
      <c r="BC150" s="101"/>
      <c r="BD150" s="101"/>
      <c r="BE150" s="101"/>
      <c r="BF150" s="101"/>
      <c r="BG150" s="101"/>
      <c r="BH150" s="101"/>
      <c r="BI150" s="101"/>
      <c r="BJ150" s="101"/>
      <c r="BK150" s="101"/>
      <c r="BL150" s="101"/>
      <c r="BM150" s="101"/>
      <c r="BN150" s="101"/>
      <c r="BO150" s="97"/>
      <c r="BP150" s="97"/>
      <c r="BQ150" s="97"/>
      <c r="BR150" s="97"/>
      <c r="BS150" s="97"/>
      <c r="BT150" s="97"/>
      <c r="BU150" s="97"/>
      <c r="BV150" s="97"/>
      <c r="BW150" s="97"/>
      <c r="BX150" s="97"/>
      <c r="BY150" s="97"/>
      <c r="BZ150" s="97"/>
      <c r="CA150" s="97"/>
      <c r="CB150" s="97"/>
      <c r="CC150" s="97"/>
      <c r="CD150" s="6"/>
      <c r="CE150" s="6"/>
      <c r="CF150" s="83"/>
      <c r="CG150" s="84"/>
      <c r="CI150" s="86"/>
      <c r="CJ150" s="93"/>
      <c r="CK150" s="87"/>
      <c r="CL150" s="83"/>
      <c r="CM150" s="83"/>
      <c r="CN150" s="83"/>
      <c r="CO150" s="83"/>
      <c r="CP150" s="83"/>
      <c r="CQ150" s="83"/>
      <c r="CR150" s="83"/>
      <c r="CS150" s="84"/>
      <c r="CT150" s="84"/>
      <c r="CU150" s="183"/>
      <c r="CV150" s="183"/>
      <c r="CW150" s="183"/>
      <c r="CX150" s="183"/>
      <c r="CY150" s="183"/>
      <c r="CZ150" s="183"/>
      <c r="DA150" s="183"/>
      <c r="DB150" s="183"/>
      <c r="DC150" s="421"/>
      <c r="DD150" s="421"/>
      <c r="DE150" s="421"/>
      <c r="DF150" s="421"/>
      <c r="DG150" s="421"/>
      <c r="DH150" s="421"/>
      <c r="DI150" s="421"/>
      <c r="DJ150" s="421"/>
      <c r="DK150" s="421"/>
      <c r="DL150" s="421"/>
      <c r="DM150" s="421"/>
      <c r="DN150" s="421"/>
      <c r="DO150" s="421"/>
      <c r="DP150" s="183"/>
      <c r="DQ150" s="183"/>
      <c r="DR150" s="183"/>
      <c r="DS150" s="183"/>
      <c r="DT150" s="183"/>
      <c r="DU150" s="183"/>
      <c r="DV150" s="183"/>
      <c r="DW150" s="183"/>
      <c r="DX150" s="183"/>
      <c r="DY150" s="183"/>
    </row>
    <row r="151" spans="1:129" s="88" customFormat="1" ht="13.5" customHeight="1">
      <c r="A151" s="102"/>
      <c r="C151" s="506"/>
      <c r="D151" s="506"/>
      <c r="E151" s="506"/>
      <c r="F151" s="506"/>
      <c r="G151" s="506"/>
      <c r="H151" s="506"/>
      <c r="I151" s="507"/>
      <c r="J151" s="507"/>
      <c r="K151" s="507"/>
      <c r="L151" s="507"/>
      <c r="M151" s="507"/>
      <c r="N151" s="507"/>
      <c r="O151" s="507"/>
      <c r="P151" s="507"/>
      <c r="Q151" s="507"/>
      <c r="R151" s="507"/>
      <c r="S151" s="507"/>
      <c r="T151" s="507"/>
      <c r="U151" s="507"/>
      <c r="V151" s="507"/>
      <c r="W151" s="507"/>
      <c r="X151" s="507"/>
      <c r="Y151" s="507"/>
      <c r="Z151" s="507"/>
      <c r="AA151" s="507"/>
      <c r="AB151" s="507"/>
      <c r="AC151" s="507"/>
      <c r="AD151" s="507"/>
      <c r="AE151" s="507"/>
      <c r="AF151" s="507"/>
      <c r="AG151" s="507"/>
      <c r="AH151" s="507"/>
      <c r="AI151" s="507"/>
      <c r="AJ151" s="507"/>
      <c r="AK151" s="87"/>
      <c r="AL151" s="478" t="s">
        <v>11</v>
      </c>
      <c r="AM151" s="478"/>
      <c r="AN151" s="478"/>
      <c r="AO151" s="478"/>
      <c r="AP151" s="478"/>
      <c r="AQ151" s="478"/>
      <c r="AR151" s="478"/>
      <c r="AS151" s="857" t="s">
        <v>12</v>
      </c>
      <c r="AT151" s="857"/>
      <c r="AU151" s="857"/>
      <c r="AV151" s="857"/>
      <c r="AW151" s="857"/>
      <c r="AX151" s="857"/>
      <c r="AY151" s="478" t="s">
        <v>13</v>
      </c>
      <c r="AZ151" s="478"/>
      <c r="BA151" s="478"/>
      <c r="BB151" s="478"/>
      <c r="BC151" s="478"/>
      <c r="BD151" s="478"/>
      <c r="BE151" s="473" t="s">
        <v>14</v>
      </c>
      <c r="BF151" s="473"/>
      <c r="BG151" s="473"/>
      <c r="BH151" s="473"/>
      <c r="BI151" s="473"/>
      <c r="BJ151" s="473"/>
      <c r="BK151" s="473"/>
      <c r="BL151" s="473"/>
      <c r="BM151" s="473"/>
      <c r="BN151" s="473"/>
      <c r="BO151" s="473"/>
      <c r="BP151" s="473" t="s">
        <v>0</v>
      </c>
      <c r="BQ151" s="473"/>
      <c r="BR151" s="473"/>
      <c r="BS151" s="473"/>
      <c r="BT151" s="106"/>
      <c r="BU151" s="106"/>
      <c r="BV151" s="293"/>
      <c r="BW151" s="293"/>
      <c r="BX151" s="293"/>
      <c r="BY151" s="293"/>
      <c r="BZ151" s="293"/>
      <c r="CA151" s="294"/>
      <c r="CB151" s="294"/>
      <c r="CC151" s="294"/>
      <c r="CE151" s="303"/>
      <c r="CF151" s="294"/>
      <c r="CG151" s="105"/>
      <c r="CI151" s="103"/>
      <c r="CJ151" s="104"/>
      <c r="CK151" s="303"/>
      <c r="CL151" s="106"/>
      <c r="CM151" s="106"/>
      <c r="CN151" s="106"/>
      <c r="CO151" s="106"/>
      <c r="CP151" s="106"/>
      <c r="CQ151" s="106"/>
      <c r="CR151" s="106"/>
      <c r="CS151" s="105"/>
      <c r="CT151" s="105"/>
      <c r="CU151" s="183"/>
      <c r="CV151" s="183"/>
      <c r="CW151" s="183"/>
      <c r="CX151" s="183"/>
      <c r="CY151" s="183"/>
      <c r="CZ151" s="183"/>
      <c r="DA151" s="183"/>
      <c r="DB151" s="183"/>
      <c r="DC151" s="421"/>
      <c r="DD151" s="421"/>
      <c r="DE151" s="421"/>
      <c r="DF151" s="421"/>
      <c r="DG151" s="421"/>
      <c r="DH151" s="421"/>
      <c r="DI151" s="421"/>
      <c r="DJ151" s="421"/>
      <c r="DK151" s="421"/>
      <c r="DL151" s="421"/>
      <c r="DM151" s="421"/>
      <c r="DN151" s="421"/>
      <c r="DO151" s="421"/>
      <c r="DP151" s="183"/>
      <c r="DQ151" s="183"/>
      <c r="DR151" s="183"/>
      <c r="DS151" s="183"/>
      <c r="DT151" s="183"/>
      <c r="DU151" s="183"/>
      <c r="DV151" s="183"/>
      <c r="DW151" s="183"/>
      <c r="DX151" s="183"/>
      <c r="DY151" s="183"/>
    </row>
    <row r="152" spans="1:129" s="112" customFormat="1" ht="9.75" customHeight="1">
      <c r="A152" s="107"/>
      <c r="B152" s="25"/>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290"/>
      <c r="AD152" s="291"/>
      <c r="AE152" s="291"/>
      <c r="AF152" s="291"/>
      <c r="AG152" s="291"/>
      <c r="AH152" s="291"/>
      <c r="AI152" s="291"/>
      <c r="AJ152" s="291"/>
      <c r="AK152" s="291"/>
      <c r="AL152" s="478"/>
      <c r="AM152" s="478"/>
      <c r="AN152" s="478"/>
      <c r="AO152" s="478"/>
      <c r="AP152" s="478"/>
      <c r="AQ152" s="478"/>
      <c r="AR152" s="478"/>
      <c r="AS152" s="857"/>
      <c r="AT152" s="857"/>
      <c r="AU152" s="857"/>
      <c r="AV152" s="857"/>
      <c r="AW152" s="857"/>
      <c r="AX152" s="857"/>
      <c r="AY152" s="478"/>
      <c r="AZ152" s="478"/>
      <c r="BA152" s="478"/>
      <c r="BB152" s="478"/>
      <c r="BC152" s="478"/>
      <c r="BD152" s="478"/>
      <c r="BE152" s="473"/>
      <c r="BF152" s="473"/>
      <c r="BG152" s="473"/>
      <c r="BH152" s="473"/>
      <c r="BI152" s="473"/>
      <c r="BJ152" s="473"/>
      <c r="BK152" s="473"/>
      <c r="BL152" s="473"/>
      <c r="BM152" s="473"/>
      <c r="BN152" s="473"/>
      <c r="BO152" s="473"/>
      <c r="BP152" s="473"/>
      <c r="BQ152" s="473"/>
      <c r="BR152" s="473"/>
      <c r="BS152" s="473"/>
      <c r="BT152" s="6"/>
      <c r="BU152" s="861"/>
      <c r="BV152" s="861"/>
      <c r="BW152" s="861"/>
      <c r="BX152" s="861"/>
      <c r="BY152" s="861"/>
      <c r="BZ152" s="861"/>
      <c r="CA152" s="861"/>
      <c r="CB152" s="861"/>
      <c r="CC152" s="861"/>
      <c r="CD152" s="6"/>
      <c r="CE152" s="6"/>
      <c r="CF152" s="304"/>
      <c r="CG152" s="110"/>
      <c r="CI152" s="108"/>
      <c r="CJ152" s="109"/>
      <c r="CK152" s="433"/>
      <c r="CL152" s="111"/>
      <c r="CM152" s="111"/>
      <c r="CN152" s="111"/>
      <c r="CO152" s="111"/>
      <c r="CP152" s="111"/>
      <c r="CQ152" s="111"/>
      <c r="CR152" s="111"/>
      <c r="CS152" s="110"/>
      <c r="CT152" s="110"/>
      <c r="CU152" s="183"/>
      <c r="CV152" s="183"/>
      <c r="CW152" s="183"/>
      <c r="CX152" s="183"/>
      <c r="CY152" s="183"/>
      <c r="CZ152" s="183"/>
      <c r="DA152" s="183"/>
      <c r="DB152" s="183"/>
      <c r="DC152" s="421"/>
      <c r="DD152" s="421"/>
      <c r="DE152" s="421"/>
      <c r="DF152" s="421"/>
      <c r="DG152" s="421"/>
      <c r="DH152" s="421"/>
      <c r="DI152" s="421"/>
      <c r="DJ152" s="421"/>
      <c r="DK152" s="421"/>
      <c r="DL152" s="421"/>
      <c r="DM152" s="421"/>
      <c r="DN152" s="421"/>
      <c r="DO152" s="421"/>
      <c r="DP152" s="183"/>
      <c r="DQ152" s="183"/>
      <c r="DR152" s="183"/>
      <c r="DS152" s="183"/>
      <c r="DT152" s="183"/>
      <c r="DU152" s="183"/>
      <c r="DV152" s="183"/>
      <c r="DW152" s="183"/>
      <c r="DX152" s="183"/>
      <c r="DY152" s="183"/>
    </row>
    <row r="153" spans="1:129" s="64" customFormat="1" ht="12.75" customHeight="1">
      <c r="A153" s="69"/>
      <c r="B153" s="25"/>
      <c r="C153" s="1105" t="s">
        <v>15</v>
      </c>
      <c r="D153" s="1106"/>
      <c r="E153" s="1106"/>
      <c r="F153" s="1106"/>
      <c r="G153" s="1106"/>
      <c r="H153" s="1106"/>
      <c r="I153" s="1106"/>
      <c r="J153" s="1106"/>
      <c r="K153" s="1106"/>
      <c r="L153" s="1106"/>
      <c r="M153" s="1107"/>
      <c r="N153" s="292"/>
      <c r="O153" s="1105" t="s">
        <v>23</v>
      </c>
      <c r="P153" s="1106"/>
      <c r="Q153" s="1106"/>
      <c r="R153" s="1106"/>
      <c r="S153" s="1106"/>
      <c r="T153" s="1106"/>
      <c r="U153" s="1106"/>
      <c r="V153" s="1106"/>
      <c r="W153" s="1106"/>
      <c r="X153" s="1106"/>
      <c r="Y153" s="1106"/>
      <c r="Z153" s="1106"/>
      <c r="AA153" s="1106"/>
      <c r="AB153" s="1107"/>
      <c r="AC153" s="25"/>
      <c r="AD153" s="514" t="s">
        <v>18</v>
      </c>
      <c r="AE153" s="514"/>
      <c r="AF153" s="514"/>
      <c r="AG153" s="514"/>
      <c r="AH153" s="514"/>
      <c r="AI153" s="514"/>
      <c r="AJ153" s="514"/>
      <c r="AK153" s="514"/>
      <c r="AL153" s="510"/>
      <c r="AM153" s="510"/>
      <c r="AN153" s="510"/>
      <c r="AO153" s="510"/>
      <c r="AP153" s="510"/>
      <c r="AQ153" s="510"/>
      <c r="AR153" s="510"/>
      <c r="AS153" s="474"/>
      <c r="AT153" s="474"/>
      <c r="AU153" s="474"/>
      <c r="AV153" s="474"/>
      <c r="AW153" s="474"/>
      <c r="AX153" s="474"/>
      <c r="AY153" s="475"/>
      <c r="AZ153" s="475"/>
      <c r="BA153" s="475"/>
      <c r="BB153" s="475"/>
      <c r="BC153" s="475"/>
      <c r="BD153" s="475"/>
      <c r="BE153" s="1060"/>
      <c r="BF153" s="1061"/>
      <c r="BG153" s="1061"/>
      <c r="BH153" s="1061"/>
      <c r="BI153" s="1061"/>
      <c r="BJ153" s="1061"/>
      <c r="BK153" s="1061"/>
      <c r="BL153" s="1061"/>
      <c r="BM153" s="1061"/>
      <c r="BN153" s="1061"/>
      <c r="BO153" s="1062"/>
      <c r="BP153" s="472"/>
      <c r="BQ153" s="472"/>
      <c r="BR153" s="472"/>
      <c r="BS153" s="472"/>
      <c r="BT153" s="6"/>
      <c r="BU153" s="447" t="s">
        <v>165</v>
      </c>
      <c r="BV153" s="448"/>
      <c r="BW153" s="448"/>
      <c r="BX153" s="448"/>
      <c r="BY153" s="448"/>
      <c r="BZ153" s="448"/>
      <c r="CA153" s="448"/>
      <c r="CB153" s="448"/>
      <c r="CC153" s="449"/>
      <c r="CD153" s="6"/>
      <c r="CE153" s="6"/>
      <c r="CF153" s="305"/>
      <c r="CG153" s="306"/>
      <c r="CI153" s="69"/>
      <c r="CJ153" s="113"/>
      <c r="CU153" s="183"/>
      <c r="CV153" s="183"/>
      <c r="CW153" s="183"/>
      <c r="CX153" s="183"/>
      <c r="CY153" s="183"/>
      <c r="CZ153" s="183"/>
      <c r="DA153" s="183"/>
      <c r="DB153" s="183"/>
      <c r="DC153" s="421"/>
      <c r="DD153" s="421"/>
      <c r="DE153" s="421"/>
      <c r="DF153" s="421"/>
      <c r="DG153" s="421"/>
      <c r="DH153" s="421"/>
      <c r="DI153" s="421"/>
      <c r="DJ153" s="421"/>
      <c r="DK153" s="421"/>
      <c r="DL153" s="421"/>
      <c r="DM153" s="421"/>
      <c r="DN153" s="421"/>
      <c r="DO153" s="421"/>
      <c r="DP153" s="183"/>
      <c r="DQ153" s="183"/>
      <c r="DR153" s="183"/>
      <c r="DS153" s="183"/>
      <c r="DT153" s="183"/>
      <c r="DU153" s="183"/>
      <c r="DV153" s="183"/>
      <c r="DW153" s="183"/>
      <c r="DX153" s="183"/>
      <c r="DY153" s="183"/>
    </row>
    <row r="154" spans="1:129" s="64" customFormat="1" ht="12.75" customHeight="1">
      <c r="A154" s="69"/>
      <c r="B154" s="25"/>
      <c r="C154" s="1108"/>
      <c r="D154" s="1109"/>
      <c r="E154" s="1109"/>
      <c r="F154" s="1109"/>
      <c r="G154" s="1109"/>
      <c r="H154" s="1109"/>
      <c r="I154" s="1109"/>
      <c r="J154" s="1109"/>
      <c r="K154" s="1109"/>
      <c r="L154" s="1109"/>
      <c r="M154" s="1110"/>
      <c r="N154" s="25"/>
      <c r="O154" s="1108"/>
      <c r="P154" s="1109"/>
      <c r="Q154" s="1109"/>
      <c r="R154" s="1109"/>
      <c r="S154" s="1109"/>
      <c r="T154" s="1109"/>
      <c r="U154" s="1109"/>
      <c r="V154" s="1109"/>
      <c r="W154" s="1109"/>
      <c r="X154" s="1109"/>
      <c r="Y154" s="1109"/>
      <c r="Z154" s="1109"/>
      <c r="AA154" s="1109"/>
      <c r="AB154" s="1110"/>
      <c r="AC154" s="6"/>
      <c r="AD154" s="514"/>
      <c r="AE154" s="514"/>
      <c r="AF154" s="514"/>
      <c r="AG154" s="514"/>
      <c r="AH154" s="514"/>
      <c r="AI154" s="514"/>
      <c r="AJ154" s="514"/>
      <c r="AK154" s="514"/>
      <c r="AL154" s="510"/>
      <c r="AM154" s="510"/>
      <c r="AN154" s="510"/>
      <c r="AO154" s="510"/>
      <c r="AP154" s="510"/>
      <c r="AQ154" s="510"/>
      <c r="AR154" s="510"/>
      <c r="AS154" s="474"/>
      <c r="AT154" s="474"/>
      <c r="AU154" s="474"/>
      <c r="AV154" s="474"/>
      <c r="AW154" s="474"/>
      <c r="AX154" s="474"/>
      <c r="AY154" s="475"/>
      <c r="AZ154" s="475"/>
      <c r="BA154" s="475"/>
      <c r="BB154" s="475"/>
      <c r="BC154" s="475"/>
      <c r="BD154" s="475"/>
      <c r="BE154" s="1063"/>
      <c r="BF154" s="1064"/>
      <c r="BG154" s="1064"/>
      <c r="BH154" s="1064"/>
      <c r="BI154" s="1064"/>
      <c r="BJ154" s="1064"/>
      <c r="BK154" s="1064"/>
      <c r="BL154" s="1064"/>
      <c r="BM154" s="1064"/>
      <c r="BN154" s="1064"/>
      <c r="BO154" s="1065"/>
      <c r="BP154" s="472"/>
      <c r="BQ154" s="472"/>
      <c r="BR154" s="472"/>
      <c r="BS154" s="472"/>
      <c r="BT154" s="6"/>
      <c r="BU154" s="450"/>
      <c r="BV154" s="451"/>
      <c r="BW154" s="451"/>
      <c r="BX154" s="451"/>
      <c r="BY154" s="451"/>
      <c r="BZ154" s="451"/>
      <c r="CA154" s="451"/>
      <c r="CB154" s="451"/>
      <c r="CC154" s="452"/>
      <c r="CD154" s="6"/>
      <c r="CE154" s="6"/>
      <c r="CF154" s="73"/>
      <c r="CG154" s="307"/>
      <c r="CI154" s="69"/>
      <c r="CJ154" s="113"/>
      <c r="CU154" s="183"/>
      <c r="CV154" s="183"/>
      <c r="CW154" s="183"/>
      <c r="CX154" s="183"/>
      <c r="CY154" s="183"/>
      <c r="CZ154" s="183"/>
      <c r="DA154" s="183"/>
      <c r="DB154" s="183"/>
      <c r="DC154" s="421"/>
      <c r="DD154" s="421"/>
      <c r="DE154" s="421"/>
      <c r="DF154" s="421"/>
      <c r="DG154" s="421"/>
      <c r="DH154" s="421"/>
      <c r="DI154" s="421"/>
      <c r="DJ154" s="421"/>
      <c r="DK154" s="421"/>
      <c r="DL154" s="421"/>
      <c r="DM154" s="421"/>
      <c r="DN154" s="421"/>
      <c r="DO154" s="421"/>
      <c r="DP154" s="183"/>
      <c r="DQ154" s="183"/>
      <c r="DR154" s="183"/>
      <c r="DS154" s="183"/>
      <c r="DT154" s="183"/>
      <c r="DU154" s="183"/>
      <c r="DV154" s="183"/>
      <c r="DW154" s="183"/>
      <c r="DX154" s="183"/>
      <c r="DY154" s="183"/>
    </row>
    <row r="155" spans="1:129" s="64" customFormat="1" ht="12.75" customHeight="1">
      <c r="A155" s="69"/>
      <c r="B155" s="25"/>
      <c r="C155" s="1108"/>
      <c r="D155" s="1109"/>
      <c r="E155" s="1109"/>
      <c r="F155" s="1109"/>
      <c r="G155" s="1109"/>
      <c r="H155" s="1109"/>
      <c r="I155" s="1109"/>
      <c r="J155" s="1109"/>
      <c r="K155" s="1109"/>
      <c r="L155" s="1109"/>
      <c r="M155" s="1110"/>
      <c r="N155" s="25"/>
      <c r="O155" s="1108"/>
      <c r="P155" s="1109"/>
      <c r="Q155" s="1109"/>
      <c r="R155" s="1109"/>
      <c r="S155" s="1109"/>
      <c r="T155" s="1109"/>
      <c r="U155" s="1109"/>
      <c r="V155" s="1109"/>
      <c r="W155" s="1109"/>
      <c r="X155" s="1109"/>
      <c r="Y155" s="1109"/>
      <c r="Z155" s="1109"/>
      <c r="AA155" s="1109"/>
      <c r="AB155" s="1110"/>
      <c r="AC155" s="6"/>
      <c r="AD155" s="514"/>
      <c r="AE155" s="514"/>
      <c r="AF155" s="514"/>
      <c r="AG155" s="514"/>
      <c r="AH155" s="514"/>
      <c r="AI155" s="514"/>
      <c r="AJ155" s="514"/>
      <c r="AK155" s="514"/>
      <c r="AL155" s="510"/>
      <c r="AM155" s="510"/>
      <c r="AN155" s="510"/>
      <c r="AO155" s="510"/>
      <c r="AP155" s="510"/>
      <c r="AQ155" s="510"/>
      <c r="AR155" s="510"/>
      <c r="AS155" s="474"/>
      <c r="AT155" s="474"/>
      <c r="AU155" s="474"/>
      <c r="AV155" s="474"/>
      <c r="AW155" s="474"/>
      <c r="AX155" s="474"/>
      <c r="AY155" s="475"/>
      <c r="AZ155" s="475"/>
      <c r="BA155" s="475"/>
      <c r="BB155" s="475"/>
      <c r="BC155" s="475"/>
      <c r="BD155" s="475"/>
      <c r="BE155" s="1063"/>
      <c r="BF155" s="1064"/>
      <c r="BG155" s="1064"/>
      <c r="BH155" s="1064"/>
      <c r="BI155" s="1064"/>
      <c r="BJ155" s="1064"/>
      <c r="BK155" s="1064"/>
      <c r="BL155" s="1064"/>
      <c r="BM155" s="1064"/>
      <c r="BN155" s="1064"/>
      <c r="BO155" s="1065"/>
      <c r="BP155" s="472"/>
      <c r="BQ155" s="472"/>
      <c r="BR155" s="472"/>
      <c r="BS155" s="472"/>
      <c r="BT155" s="6"/>
      <c r="BU155" s="450"/>
      <c r="BV155" s="451"/>
      <c r="BW155" s="451"/>
      <c r="BX155" s="451"/>
      <c r="BY155" s="451"/>
      <c r="BZ155" s="451"/>
      <c r="CA155" s="451"/>
      <c r="CB155" s="451"/>
      <c r="CC155" s="452"/>
      <c r="CD155" s="6"/>
      <c r="CE155" s="6"/>
      <c r="CF155" s="81"/>
      <c r="CG155" s="307"/>
      <c r="CI155" s="69"/>
      <c r="CJ155" s="113"/>
      <c r="CU155" s="183"/>
      <c r="CV155" s="183"/>
      <c r="CW155" s="183"/>
      <c r="CX155" s="183"/>
      <c r="CY155" s="183"/>
      <c r="CZ155" s="183"/>
      <c r="DA155" s="183"/>
      <c r="DB155" s="183"/>
      <c r="DC155" s="421"/>
      <c r="DD155" s="421"/>
      <c r="DE155" s="421"/>
      <c r="DF155" s="421"/>
      <c r="DG155" s="421"/>
      <c r="DH155" s="421"/>
      <c r="DI155" s="421"/>
      <c r="DJ155" s="421"/>
      <c r="DK155" s="421"/>
      <c r="DL155" s="421"/>
      <c r="DM155" s="421"/>
      <c r="DN155" s="421"/>
      <c r="DO155" s="421"/>
      <c r="DP155" s="183"/>
      <c r="DQ155" s="183"/>
      <c r="DR155" s="183"/>
      <c r="DS155" s="183"/>
      <c r="DT155" s="183"/>
      <c r="DU155" s="183"/>
      <c r="DV155" s="183"/>
      <c r="DW155" s="183"/>
      <c r="DX155" s="183"/>
      <c r="DY155" s="183"/>
    </row>
    <row r="156" spans="1:129" s="64" customFormat="1" ht="12.75" customHeight="1">
      <c r="A156" s="69"/>
      <c r="B156" s="25"/>
      <c r="C156" s="1108"/>
      <c r="D156" s="1109"/>
      <c r="E156" s="1109"/>
      <c r="F156" s="1109"/>
      <c r="G156" s="1109"/>
      <c r="H156" s="1109"/>
      <c r="I156" s="1109"/>
      <c r="J156" s="1109"/>
      <c r="K156" s="1109"/>
      <c r="L156" s="1109"/>
      <c r="M156" s="1110"/>
      <c r="N156" s="25"/>
      <c r="O156" s="1108"/>
      <c r="P156" s="1109"/>
      <c r="Q156" s="1109"/>
      <c r="R156" s="1109"/>
      <c r="S156" s="1109"/>
      <c r="T156" s="1109"/>
      <c r="U156" s="1109"/>
      <c r="V156" s="1109"/>
      <c r="W156" s="1109"/>
      <c r="X156" s="1109"/>
      <c r="Y156" s="1109"/>
      <c r="Z156" s="1109"/>
      <c r="AA156" s="1109"/>
      <c r="AB156" s="1110"/>
      <c r="AC156" s="6"/>
      <c r="AD156" s="514"/>
      <c r="AE156" s="514"/>
      <c r="AF156" s="514"/>
      <c r="AG156" s="514"/>
      <c r="AH156" s="514"/>
      <c r="AI156" s="514"/>
      <c r="AJ156" s="514"/>
      <c r="AK156" s="514"/>
      <c r="AL156" s="510"/>
      <c r="AM156" s="510"/>
      <c r="AN156" s="510"/>
      <c r="AO156" s="510"/>
      <c r="AP156" s="510"/>
      <c r="AQ156" s="510"/>
      <c r="AR156" s="510"/>
      <c r="AS156" s="474"/>
      <c r="AT156" s="474"/>
      <c r="AU156" s="474"/>
      <c r="AV156" s="474"/>
      <c r="AW156" s="474"/>
      <c r="AX156" s="474"/>
      <c r="AY156" s="475"/>
      <c r="AZ156" s="475"/>
      <c r="BA156" s="475"/>
      <c r="BB156" s="475"/>
      <c r="BC156" s="475"/>
      <c r="BD156" s="475"/>
      <c r="BE156" s="1066"/>
      <c r="BF156" s="1067"/>
      <c r="BG156" s="1067"/>
      <c r="BH156" s="1067"/>
      <c r="BI156" s="1067"/>
      <c r="BJ156" s="1067"/>
      <c r="BK156" s="1067"/>
      <c r="BL156" s="1067"/>
      <c r="BM156" s="1067"/>
      <c r="BN156" s="1067"/>
      <c r="BO156" s="1068"/>
      <c r="BP156" s="472"/>
      <c r="BQ156" s="472"/>
      <c r="BR156" s="472"/>
      <c r="BS156" s="472"/>
      <c r="BT156" s="6"/>
      <c r="BU156" s="450"/>
      <c r="BV156" s="451"/>
      <c r="BW156" s="451"/>
      <c r="BX156" s="451"/>
      <c r="BY156" s="451"/>
      <c r="BZ156" s="451"/>
      <c r="CA156" s="451"/>
      <c r="CB156" s="451"/>
      <c r="CC156" s="452"/>
      <c r="CD156" s="6"/>
      <c r="CE156" s="6"/>
      <c r="CF156" s="81"/>
      <c r="CG156" s="307"/>
      <c r="CI156" s="69"/>
      <c r="CJ156" s="113"/>
      <c r="CU156" s="183"/>
      <c r="CV156" s="183"/>
      <c r="CW156" s="183"/>
      <c r="CX156" s="183"/>
      <c r="CY156" s="183"/>
      <c r="CZ156" s="183"/>
      <c r="DA156" s="183"/>
      <c r="DB156" s="183"/>
      <c r="DC156" s="421"/>
      <c r="DD156" s="421"/>
      <c r="DE156" s="421"/>
      <c r="DF156" s="421"/>
      <c r="DG156" s="421"/>
      <c r="DH156" s="421"/>
      <c r="DI156" s="421"/>
      <c r="DJ156" s="421"/>
      <c r="DK156" s="421"/>
      <c r="DL156" s="421"/>
      <c r="DM156" s="421"/>
      <c r="DN156" s="421"/>
      <c r="DO156" s="421"/>
      <c r="DP156" s="183"/>
      <c r="DQ156" s="183"/>
      <c r="DR156" s="183"/>
      <c r="DS156" s="183"/>
      <c r="DT156" s="183"/>
      <c r="DU156" s="183"/>
      <c r="DV156" s="183"/>
      <c r="DW156" s="183"/>
      <c r="DX156" s="183"/>
      <c r="DY156" s="183"/>
    </row>
    <row r="157" spans="1:129" s="64" customFormat="1" ht="12.75" customHeight="1">
      <c r="A157" s="69"/>
      <c r="B157" s="25"/>
      <c r="C157" s="1108"/>
      <c r="D157" s="1109"/>
      <c r="E157" s="1109"/>
      <c r="F157" s="1109"/>
      <c r="G157" s="1109"/>
      <c r="H157" s="1109"/>
      <c r="I157" s="1109"/>
      <c r="J157" s="1109"/>
      <c r="K157" s="1109"/>
      <c r="L157" s="1109"/>
      <c r="M157" s="1110"/>
      <c r="N157" s="25"/>
      <c r="O157" s="1108"/>
      <c r="P157" s="1109"/>
      <c r="Q157" s="1109"/>
      <c r="R157" s="1109"/>
      <c r="S157" s="1109"/>
      <c r="T157" s="1109"/>
      <c r="U157" s="1109"/>
      <c r="V157" s="1109"/>
      <c r="W157" s="1109"/>
      <c r="X157" s="1109"/>
      <c r="Y157" s="1109"/>
      <c r="Z157" s="1109"/>
      <c r="AA157" s="1109"/>
      <c r="AB157" s="1110"/>
      <c r="AC157" s="6"/>
      <c r="AD157" s="510" t="s">
        <v>19</v>
      </c>
      <c r="AE157" s="510"/>
      <c r="AF157" s="510"/>
      <c r="AG157" s="510"/>
      <c r="AH157" s="510"/>
      <c r="AI157" s="510"/>
      <c r="AJ157" s="510"/>
      <c r="AK157" s="510"/>
      <c r="AL157" s="510"/>
      <c r="AM157" s="510"/>
      <c r="AN157" s="510"/>
      <c r="AO157" s="510"/>
      <c r="AP157" s="510"/>
      <c r="AQ157" s="510"/>
      <c r="AR157" s="510"/>
      <c r="AS157" s="474"/>
      <c r="AT157" s="474"/>
      <c r="AU157" s="474"/>
      <c r="AV157" s="474"/>
      <c r="AW157" s="474"/>
      <c r="AX157" s="474"/>
      <c r="AY157" s="475"/>
      <c r="AZ157" s="475"/>
      <c r="BA157" s="475"/>
      <c r="BB157" s="475"/>
      <c r="BC157" s="475"/>
      <c r="BD157" s="475"/>
      <c r="BE157" s="1060"/>
      <c r="BF157" s="1061"/>
      <c r="BG157" s="1061"/>
      <c r="BH157" s="1061"/>
      <c r="BI157" s="1061"/>
      <c r="BJ157" s="1061"/>
      <c r="BK157" s="1061"/>
      <c r="BL157" s="1061"/>
      <c r="BM157" s="1061"/>
      <c r="BN157" s="1061"/>
      <c r="BO157" s="1062"/>
      <c r="BP157" s="472"/>
      <c r="BQ157" s="472"/>
      <c r="BR157" s="472"/>
      <c r="BS157" s="472"/>
      <c r="BT157" s="6"/>
      <c r="BU157" s="450"/>
      <c r="BV157" s="451"/>
      <c r="BW157" s="451"/>
      <c r="BX157" s="451"/>
      <c r="BY157" s="451"/>
      <c r="BZ157" s="451"/>
      <c r="CA157" s="451"/>
      <c r="CB157" s="451"/>
      <c r="CC157" s="452"/>
      <c r="CD157" s="6"/>
      <c r="CE157" s="6"/>
      <c r="CF157" s="81"/>
      <c r="CG157" s="307"/>
      <c r="CI157" s="69"/>
      <c r="CJ157" s="113"/>
      <c r="CU157" s="183"/>
      <c r="CV157" s="183"/>
      <c r="CW157" s="183"/>
      <c r="CX157" s="183"/>
      <c r="CY157" s="183"/>
      <c r="CZ157" s="183"/>
      <c r="DA157" s="183"/>
      <c r="DB157" s="183"/>
      <c r="DC157" s="421"/>
      <c r="DD157" s="421"/>
      <c r="DE157" s="421"/>
      <c r="DF157" s="421"/>
      <c r="DG157" s="421"/>
      <c r="DH157" s="421"/>
      <c r="DI157" s="421"/>
      <c r="DJ157" s="421"/>
      <c r="DK157" s="421"/>
      <c r="DL157" s="421"/>
      <c r="DM157" s="421"/>
      <c r="DN157" s="421"/>
      <c r="DO157" s="421"/>
      <c r="DP157" s="183"/>
      <c r="DQ157" s="183"/>
      <c r="DR157" s="183"/>
      <c r="DS157" s="183"/>
      <c r="DT157" s="183"/>
      <c r="DU157" s="183"/>
      <c r="DV157" s="183"/>
      <c r="DW157" s="183"/>
      <c r="DX157" s="183"/>
      <c r="DY157" s="183"/>
    </row>
    <row r="158" spans="1:129" s="64" customFormat="1" ht="12.75" customHeight="1">
      <c r="A158" s="69"/>
      <c r="B158" s="25"/>
      <c r="C158" s="1111"/>
      <c r="D158" s="1112"/>
      <c r="E158" s="1112"/>
      <c r="F158" s="1112"/>
      <c r="G158" s="1112"/>
      <c r="H158" s="1112"/>
      <c r="I158" s="1112"/>
      <c r="J158" s="1112"/>
      <c r="K158" s="1112"/>
      <c r="L158" s="1112"/>
      <c r="M158" s="1113"/>
      <c r="N158" s="6"/>
      <c r="O158" s="1111"/>
      <c r="P158" s="1112"/>
      <c r="Q158" s="1112"/>
      <c r="R158" s="1112"/>
      <c r="S158" s="1112"/>
      <c r="T158" s="1112"/>
      <c r="U158" s="1112"/>
      <c r="V158" s="1112"/>
      <c r="W158" s="1112"/>
      <c r="X158" s="1112"/>
      <c r="Y158" s="1112"/>
      <c r="Z158" s="1112"/>
      <c r="AA158" s="1112"/>
      <c r="AB158" s="1113"/>
      <c r="AC158" s="6"/>
      <c r="AD158" s="510"/>
      <c r="AE158" s="510"/>
      <c r="AF158" s="510"/>
      <c r="AG158" s="510"/>
      <c r="AH158" s="510"/>
      <c r="AI158" s="510"/>
      <c r="AJ158" s="510"/>
      <c r="AK158" s="510"/>
      <c r="AL158" s="510"/>
      <c r="AM158" s="510"/>
      <c r="AN158" s="510"/>
      <c r="AO158" s="510"/>
      <c r="AP158" s="510"/>
      <c r="AQ158" s="510"/>
      <c r="AR158" s="510"/>
      <c r="AS158" s="474"/>
      <c r="AT158" s="474"/>
      <c r="AU158" s="474"/>
      <c r="AV158" s="474"/>
      <c r="AW158" s="474"/>
      <c r="AX158" s="474"/>
      <c r="AY158" s="475"/>
      <c r="AZ158" s="475"/>
      <c r="BA158" s="475"/>
      <c r="BB158" s="475"/>
      <c r="BC158" s="475"/>
      <c r="BD158" s="475"/>
      <c r="BE158" s="1063"/>
      <c r="BF158" s="1064"/>
      <c r="BG158" s="1064"/>
      <c r="BH158" s="1064"/>
      <c r="BI158" s="1064"/>
      <c r="BJ158" s="1064"/>
      <c r="BK158" s="1064"/>
      <c r="BL158" s="1064"/>
      <c r="BM158" s="1064"/>
      <c r="BN158" s="1064"/>
      <c r="BO158" s="1065"/>
      <c r="BP158" s="472"/>
      <c r="BQ158" s="472"/>
      <c r="BR158" s="472"/>
      <c r="BS158" s="472"/>
      <c r="BT158" s="6"/>
      <c r="BU158" s="450"/>
      <c r="BV158" s="451"/>
      <c r="BW158" s="451"/>
      <c r="BX158" s="451"/>
      <c r="BY158" s="451"/>
      <c r="BZ158" s="451"/>
      <c r="CA158" s="451"/>
      <c r="CB158" s="451"/>
      <c r="CC158" s="452"/>
      <c r="CD158" s="6"/>
      <c r="CE158" s="6"/>
      <c r="CF158" s="81"/>
      <c r="CG158" s="307"/>
      <c r="CI158" s="69"/>
      <c r="CJ158" s="114"/>
      <c r="CK158" s="115"/>
      <c r="CL158" s="72"/>
      <c r="CM158" s="72"/>
      <c r="CN158" s="72"/>
      <c r="CU158" s="183"/>
      <c r="CV158" s="183"/>
      <c r="CW158" s="183"/>
      <c r="CX158" s="183"/>
      <c r="CY158" s="183"/>
      <c r="CZ158" s="183"/>
      <c r="DA158" s="183"/>
      <c r="DB158" s="183"/>
      <c r="DC158" s="421"/>
      <c r="DD158" s="421"/>
      <c r="DE158" s="421"/>
      <c r="DF158" s="421"/>
      <c r="DG158" s="421"/>
      <c r="DH158" s="421"/>
      <c r="DI158" s="421"/>
      <c r="DJ158" s="421"/>
      <c r="DK158" s="421"/>
      <c r="DL158" s="421"/>
      <c r="DM158" s="421"/>
      <c r="DN158" s="421"/>
      <c r="DO158" s="421"/>
      <c r="DP158" s="183"/>
      <c r="DQ158" s="183"/>
      <c r="DR158" s="183"/>
      <c r="DS158" s="183"/>
      <c r="DT158" s="183"/>
      <c r="DU158" s="183"/>
      <c r="DV158" s="183"/>
      <c r="DW158" s="183"/>
      <c r="DX158" s="183"/>
      <c r="DY158" s="183"/>
    </row>
    <row r="159" spans="1:129" s="64" customFormat="1" ht="12.75" customHeight="1">
      <c r="A159" s="69"/>
      <c r="B159" s="25"/>
      <c r="AA159" s="6"/>
      <c r="AB159" s="6"/>
      <c r="AC159" s="6"/>
      <c r="AD159" s="510"/>
      <c r="AE159" s="510"/>
      <c r="AF159" s="510"/>
      <c r="AG159" s="510"/>
      <c r="AH159" s="510"/>
      <c r="AI159" s="510"/>
      <c r="AJ159" s="510"/>
      <c r="AK159" s="510"/>
      <c r="AL159" s="510"/>
      <c r="AM159" s="510"/>
      <c r="AN159" s="510"/>
      <c r="AO159" s="510"/>
      <c r="AP159" s="510"/>
      <c r="AQ159" s="510"/>
      <c r="AR159" s="510"/>
      <c r="AS159" s="474"/>
      <c r="AT159" s="474"/>
      <c r="AU159" s="474"/>
      <c r="AV159" s="474"/>
      <c r="AW159" s="474"/>
      <c r="AX159" s="474"/>
      <c r="AY159" s="475"/>
      <c r="AZ159" s="475"/>
      <c r="BA159" s="475"/>
      <c r="BB159" s="475"/>
      <c r="BC159" s="475"/>
      <c r="BD159" s="475"/>
      <c r="BE159" s="1063"/>
      <c r="BF159" s="1064"/>
      <c r="BG159" s="1064"/>
      <c r="BH159" s="1064"/>
      <c r="BI159" s="1064"/>
      <c r="BJ159" s="1064"/>
      <c r="BK159" s="1064"/>
      <c r="BL159" s="1064"/>
      <c r="BM159" s="1064"/>
      <c r="BN159" s="1064"/>
      <c r="BO159" s="1065"/>
      <c r="BP159" s="472"/>
      <c r="BQ159" s="472"/>
      <c r="BR159" s="472"/>
      <c r="BS159" s="472"/>
      <c r="BT159" s="6"/>
      <c r="BU159" s="450"/>
      <c r="BV159" s="451"/>
      <c r="BW159" s="451"/>
      <c r="BX159" s="451"/>
      <c r="BY159" s="451"/>
      <c r="BZ159" s="451"/>
      <c r="CA159" s="451"/>
      <c r="CB159" s="451"/>
      <c r="CC159" s="452"/>
      <c r="CD159" s="6"/>
      <c r="CE159" s="6"/>
      <c r="CF159" s="81"/>
      <c r="CG159" s="307"/>
      <c r="CI159" s="69"/>
      <c r="CJ159" s="114"/>
      <c r="CK159" s="115"/>
      <c r="CL159" s="72"/>
      <c r="CM159" s="72"/>
      <c r="CN159" s="72"/>
      <c r="CU159" s="183"/>
      <c r="CV159" s="183"/>
      <c r="CW159" s="183"/>
      <c r="CX159" s="183"/>
      <c r="CY159" s="183"/>
      <c r="CZ159" s="183"/>
      <c r="DA159" s="183"/>
      <c r="DB159" s="183"/>
      <c r="DC159" s="421"/>
      <c r="DD159" s="421"/>
      <c r="DE159" s="421"/>
      <c r="DF159" s="421"/>
      <c r="DG159" s="421"/>
      <c r="DH159" s="421"/>
      <c r="DI159" s="421"/>
      <c r="DJ159" s="421"/>
      <c r="DK159" s="421"/>
      <c r="DL159" s="421"/>
      <c r="DM159" s="421"/>
      <c r="DN159" s="421"/>
      <c r="DO159" s="421"/>
      <c r="DP159" s="183"/>
      <c r="DQ159" s="183"/>
      <c r="DR159" s="183"/>
      <c r="DS159" s="183"/>
      <c r="DT159" s="183"/>
      <c r="DU159" s="183"/>
      <c r="DV159" s="183"/>
      <c r="DW159" s="183"/>
      <c r="DX159" s="183"/>
      <c r="DY159" s="183"/>
    </row>
    <row r="160" spans="1:129" s="64" customFormat="1" ht="17.45" customHeight="1">
      <c r="A160" s="69"/>
      <c r="B160" s="6"/>
      <c r="C160" s="336"/>
      <c r="D160" s="337"/>
      <c r="E160" s="337"/>
      <c r="F160" s="338"/>
      <c r="G160" s="488" t="s">
        <v>16</v>
      </c>
      <c r="H160" s="488"/>
      <c r="I160" s="488"/>
      <c r="J160" s="488"/>
      <c r="K160" s="488"/>
      <c r="L160" s="488"/>
      <c r="M160" s="488"/>
      <c r="N160" s="489"/>
      <c r="O160" s="490"/>
      <c r="P160" s="509" t="s">
        <v>17</v>
      </c>
      <c r="Q160" s="488"/>
      <c r="R160" s="488"/>
      <c r="S160" s="488"/>
      <c r="T160" s="488"/>
      <c r="U160" s="488"/>
      <c r="V160" s="488"/>
      <c r="W160" s="488"/>
      <c r="X160" s="488"/>
      <c r="Y160" s="488"/>
      <c r="Z160" s="488"/>
      <c r="AA160" s="6"/>
      <c r="AB160" s="6"/>
      <c r="AC160" s="6"/>
      <c r="AD160" s="510"/>
      <c r="AE160" s="510"/>
      <c r="AF160" s="510"/>
      <c r="AG160" s="510"/>
      <c r="AH160" s="510"/>
      <c r="AI160" s="510"/>
      <c r="AJ160" s="510"/>
      <c r="AK160" s="510"/>
      <c r="AL160" s="510"/>
      <c r="AM160" s="510"/>
      <c r="AN160" s="510"/>
      <c r="AO160" s="510"/>
      <c r="AP160" s="510"/>
      <c r="AQ160" s="510"/>
      <c r="AR160" s="510"/>
      <c r="AS160" s="474"/>
      <c r="AT160" s="474"/>
      <c r="AU160" s="474"/>
      <c r="AV160" s="474"/>
      <c r="AW160" s="474"/>
      <c r="AX160" s="474"/>
      <c r="AY160" s="475"/>
      <c r="AZ160" s="475"/>
      <c r="BA160" s="475"/>
      <c r="BB160" s="475"/>
      <c r="BC160" s="475"/>
      <c r="BD160" s="475"/>
      <c r="BE160" s="1066"/>
      <c r="BF160" s="1067"/>
      <c r="BG160" s="1067"/>
      <c r="BH160" s="1067"/>
      <c r="BI160" s="1067"/>
      <c r="BJ160" s="1067"/>
      <c r="BK160" s="1067"/>
      <c r="BL160" s="1067"/>
      <c r="BM160" s="1067"/>
      <c r="BN160" s="1067"/>
      <c r="BO160" s="1068"/>
      <c r="BP160" s="472"/>
      <c r="BQ160" s="472"/>
      <c r="BR160" s="472"/>
      <c r="BS160" s="472"/>
      <c r="BT160" s="6"/>
      <c r="BU160" s="453"/>
      <c r="BV160" s="454"/>
      <c r="BW160" s="454"/>
      <c r="BX160" s="454"/>
      <c r="BY160" s="454"/>
      <c r="BZ160" s="454"/>
      <c r="CA160" s="454"/>
      <c r="CB160" s="454"/>
      <c r="CC160" s="455"/>
      <c r="CD160" s="6"/>
      <c r="CE160" s="6"/>
      <c r="CF160" s="81"/>
      <c r="CG160" s="307"/>
      <c r="CI160" s="69"/>
      <c r="CJ160" s="114"/>
      <c r="CK160" s="115"/>
      <c r="CL160" s="72"/>
      <c r="CM160" s="72"/>
      <c r="CN160" s="72"/>
      <c r="CU160" s="183"/>
      <c r="CV160" s="183"/>
      <c r="CW160" s="183"/>
      <c r="CX160" s="183"/>
      <c r="CY160" s="183"/>
      <c r="CZ160" s="183"/>
      <c r="DA160" s="183"/>
      <c r="DB160" s="183"/>
      <c r="DC160" s="421"/>
      <c r="DD160" s="421"/>
      <c r="DE160" s="421"/>
      <c r="DF160" s="421"/>
      <c r="DG160" s="421"/>
      <c r="DH160" s="421"/>
      <c r="DI160" s="421"/>
      <c r="DJ160" s="421"/>
      <c r="DK160" s="421"/>
      <c r="DL160" s="421"/>
      <c r="DM160" s="421"/>
      <c r="DN160" s="421"/>
      <c r="DO160" s="421"/>
      <c r="DP160" s="183"/>
      <c r="DQ160" s="183"/>
      <c r="DR160" s="183"/>
      <c r="DS160" s="183"/>
      <c r="DT160" s="183"/>
      <c r="DU160" s="183"/>
      <c r="DV160" s="183"/>
      <c r="DW160" s="183"/>
      <c r="DX160" s="183"/>
      <c r="DY160" s="183"/>
    </row>
    <row r="161" spans="1:129" s="64" customFormat="1" ht="3.6" customHeight="1">
      <c r="A161" s="69"/>
      <c r="B161" s="6"/>
      <c r="C161" s="487"/>
      <c r="D161" s="487"/>
      <c r="E161" s="487"/>
      <c r="F161" s="487"/>
      <c r="G161" s="487"/>
      <c r="H161" s="487"/>
      <c r="I161" s="487"/>
      <c r="J161" s="487"/>
      <c r="K161" s="487"/>
      <c r="L161" s="487"/>
      <c r="M161" s="487"/>
      <c r="N161" s="487"/>
      <c r="O161" s="487"/>
      <c r="P161" s="487"/>
      <c r="Q161" s="487"/>
      <c r="R161" s="487"/>
      <c r="S161" s="487"/>
      <c r="T161" s="487"/>
      <c r="U161" s="487"/>
      <c r="V161" s="487"/>
      <c r="W161" s="487"/>
      <c r="X161" s="487"/>
      <c r="Y161" s="487"/>
      <c r="Z161" s="487"/>
      <c r="AA161" s="487"/>
      <c r="AB161" s="487"/>
      <c r="AC161" s="6"/>
      <c r="AD161" s="400"/>
      <c r="AE161" s="393"/>
      <c r="AF161" s="393"/>
      <c r="AG161" s="393"/>
      <c r="AH161" s="393"/>
      <c r="AI161" s="393"/>
      <c r="AJ161" s="393"/>
      <c r="AK161" s="394"/>
      <c r="AL161" s="1072"/>
      <c r="AM161" s="1073"/>
      <c r="AN161" s="1073"/>
      <c r="AO161" s="1073"/>
      <c r="AP161" s="1073"/>
      <c r="AQ161" s="1073"/>
      <c r="AR161" s="1074"/>
      <c r="AS161" s="1075"/>
      <c r="AT161" s="1076"/>
      <c r="AU161" s="1076"/>
      <c r="AV161" s="1076"/>
      <c r="AW161" s="1076"/>
      <c r="AX161" s="1077"/>
      <c r="AY161" s="1078"/>
      <c r="AZ161" s="1079"/>
      <c r="BA161" s="1079"/>
      <c r="BB161" s="1079"/>
      <c r="BC161" s="1079"/>
      <c r="BD161" s="1080"/>
      <c r="BE161" s="397"/>
      <c r="BF161" s="398"/>
      <c r="BG161" s="398"/>
      <c r="BH161" s="398"/>
      <c r="BI161" s="398"/>
      <c r="BJ161" s="398"/>
      <c r="BK161" s="398"/>
      <c r="BL161" s="398"/>
      <c r="BM161" s="398"/>
      <c r="BN161" s="398"/>
      <c r="BO161" s="399"/>
      <c r="BP161" s="1081"/>
      <c r="BQ161" s="1082"/>
      <c r="BR161" s="1082"/>
      <c r="BS161" s="1083"/>
      <c r="BT161" s="6"/>
      <c r="BU161" s="6"/>
      <c r="BV161" s="6"/>
      <c r="BW161" s="6"/>
      <c r="BX161" s="6"/>
      <c r="BY161" s="6"/>
      <c r="BZ161" s="6"/>
      <c r="CA161" s="6"/>
      <c r="CB161" s="6"/>
      <c r="CC161" s="6"/>
      <c r="CD161" s="6"/>
      <c r="CE161" s="6"/>
      <c r="CF161" s="81"/>
      <c r="CG161" s="307"/>
      <c r="CI161" s="69"/>
      <c r="CJ161" s="114"/>
      <c r="CK161" s="115"/>
      <c r="CL161" s="72"/>
      <c r="CM161" s="72"/>
      <c r="CN161" s="72"/>
      <c r="CU161" s="183"/>
      <c r="CV161" s="183"/>
      <c r="CW161" s="183"/>
      <c r="CX161" s="183"/>
      <c r="CY161" s="183"/>
      <c r="CZ161" s="183"/>
      <c r="DA161" s="183"/>
      <c r="DB161" s="183"/>
      <c r="DC161" s="421"/>
      <c r="DD161" s="421"/>
      <c r="DE161" s="421"/>
      <c r="DF161" s="421"/>
      <c r="DG161" s="421"/>
      <c r="DH161" s="421"/>
      <c r="DI161" s="421"/>
      <c r="DJ161" s="421"/>
      <c r="DK161" s="421"/>
      <c r="DL161" s="421"/>
      <c r="DM161" s="421"/>
      <c r="DN161" s="421"/>
      <c r="DO161" s="421"/>
      <c r="DP161" s="183"/>
      <c r="DQ161" s="183"/>
      <c r="DR161" s="183"/>
      <c r="DS161" s="183"/>
      <c r="DT161" s="183"/>
      <c r="DU161" s="183"/>
      <c r="DV161" s="183"/>
      <c r="DW161" s="183"/>
      <c r="DX161" s="183"/>
      <c r="DY161" s="183"/>
    </row>
    <row r="162" spans="1:129" ht="6" customHeight="1">
      <c r="A162" s="50"/>
      <c r="B162" s="64"/>
      <c r="C162" s="64"/>
      <c r="D162" s="64"/>
      <c r="E162" s="64"/>
      <c r="F162" s="64"/>
      <c r="G162" s="64"/>
      <c r="H162" s="64"/>
      <c r="I162" s="64"/>
      <c r="J162" s="64"/>
      <c r="K162" s="64"/>
      <c r="L162" s="64"/>
      <c r="M162" s="64"/>
      <c r="N162" s="64"/>
      <c r="O162" s="64"/>
      <c r="P162" s="64"/>
      <c r="Q162" s="64"/>
      <c r="R162" s="64"/>
      <c r="S162" s="64"/>
      <c r="T162" s="64"/>
      <c r="U162" s="64"/>
      <c r="V162" s="64"/>
      <c r="W162" s="64"/>
      <c r="X162" s="64"/>
      <c r="Y162" s="64"/>
      <c r="Z162" s="64"/>
      <c r="AA162" s="64"/>
      <c r="AB162" s="64"/>
      <c r="AC162" s="64"/>
      <c r="AD162" s="64"/>
      <c r="AE162" s="64"/>
      <c r="AF162" s="64"/>
      <c r="AG162" s="64"/>
      <c r="AH162" s="64"/>
      <c r="AI162" s="64"/>
      <c r="AJ162" s="64"/>
      <c r="AK162" s="64"/>
      <c r="AL162" s="64"/>
      <c r="AM162" s="64"/>
      <c r="AN162" s="64"/>
      <c r="AO162" s="64"/>
      <c r="AP162" s="64"/>
      <c r="AQ162" s="64"/>
      <c r="AR162" s="64"/>
      <c r="AS162" s="64"/>
      <c r="AT162" s="64"/>
      <c r="AU162" s="64"/>
      <c r="AV162" s="64"/>
      <c r="AW162" s="64"/>
      <c r="AX162" s="64"/>
      <c r="AY162" s="64"/>
      <c r="AZ162" s="64"/>
      <c r="BA162" s="64"/>
      <c r="BB162" s="64"/>
      <c r="BC162" s="64"/>
      <c r="BD162" s="64"/>
      <c r="BE162" s="64"/>
      <c r="BF162" s="64"/>
      <c r="BG162" s="64"/>
      <c r="BH162" s="64"/>
      <c r="BI162" s="64"/>
      <c r="BJ162" s="64"/>
      <c r="BK162" s="64"/>
      <c r="BL162" s="64"/>
      <c r="BM162" s="64"/>
      <c r="BN162" s="64"/>
      <c r="BO162" s="64"/>
      <c r="BP162" s="64"/>
      <c r="BQ162" s="64"/>
      <c r="BR162" s="64"/>
      <c r="BS162" s="64"/>
      <c r="BT162" s="64"/>
      <c r="BU162" s="64"/>
      <c r="BV162" s="64"/>
      <c r="BW162" s="64"/>
      <c r="BX162" s="64"/>
      <c r="BY162" s="64"/>
      <c r="BZ162" s="64"/>
      <c r="CA162" s="64"/>
      <c r="CB162" s="64"/>
      <c r="CC162" s="64"/>
      <c r="CD162" s="64"/>
      <c r="CE162" s="64"/>
      <c r="CF162" s="64"/>
      <c r="CG162" s="64"/>
      <c r="CH162" s="64"/>
      <c r="CI162" s="69"/>
      <c r="CJ162" s="64"/>
      <c r="CU162" s="183"/>
      <c r="CV162" s="183"/>
      <c r="CW162" s="183"/>
      <c r="CX162" s="183"/>
      <c r="CY162" s="183"/>
      <c r="CZ162" s="183"/>
      <c r="DA162" s="183"/>
      <c r="DB162" s="183"/>
      <c r="DC162" s="421"/>
      <c r="DD162" s="421"/>
      <c r="DE162" s="421"/>
      <c r="DF162" s="421"/>
      <c r="DG162" s="421"/>
      <c r="DH162" s="421"/>
      <c r="DI162" s="421"/>
      <c r="DJ162" s="421"/>
      <c r="DK162" s="421"/>
      <c r="DL162" s="421"/>
      <c r="DM162" s="421"/>
      <c r="DN162" s="421"/>
      <c r="DO162" s="421"/>
      <c r="DP162" s="183"/>
      <c r="DQ162" s="183"/>
      <c r="DR162" s="183"/>
      <c r="DS162" s="183"/>
      <c r="DT162" s="183"/>
      <c r="DU162" s="183"/>
      <c r="DV162" s="183"/>
      <c r="DW162" s="183"/>
      <c r="DX162" s="183"/>
      <c r="DY162" s="183"/>
    </row>
    <row r="163" spans="1:129" ht="4.9000000000000004" customHeight="1">
      <c r="A163" s="50"/>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c r="AB163" s="49"/>
      <c r="AC163" s="49"/>
      <c r="AD163" s="49"/>
      <c r="AE163" s="49"/>
      <c r="AF163" s="49"/>
      <c r="AG163" s="49"/>
      <c r="AH163" s="49"/>
      <c r="AI163" s="49"/>
      <c r="AJ163" s="49"/>
      <c r="AK163" s="49"/>
      <c r="AL163" s="49"/>
      <c r="AM163" s="49"/>
      <c r="AN163" s="49"/>
      <c r="AO163" s="49"/>
      <c r="AP163" s="49"/>
      <c r="AQ163" s="49"/>
      <c r="AR163" s="49"/>
      <c r="AS163" s="51"/>
      <c r="AT163" s="51"/>
      <c r="AU163" s="51"/>
      <c r="AV163" s="51"/>
      <c r="AW163" s="50"/>
      <c r="AX163" s="50"/>
      <c r="AY163" s="50"/>
      <c r="AZ163" s="50"/>
      <c r="BA163" s="50"/>
      <c r="BB163" s="50"/>
      <c r="BC163" s="50"/>
      <c r="BD163" s="50"/>
      <c r="BE163" s="50"/>
      <c r="BF163" s="50"/>
      <c r="BG163" s="50"/>
      <c r="BH163" s="50"/>
      <c r="BI163" s="50"/>
      <c r="BJ163" s="50"/>
      <c r="BK163" s="50"/>
      <c r="BL163" s="50"/>
      <c r="BM163" s="50"/>
      <c r="BN163" s="50"/>
      <c r="BO163" s="50"/>
      <c r="BP163" s="50"/>
      <c r="BQ163" s="50"/>
      <c r="BR163" s="50"/>
      <c r="BS163" s="50"/>
      <c r="BT163" s="50"/>
      <c r="BU163" s="50"/>
      <c r="BV163" s="50"/>
      <c r="BW163" s="50"/>
      <c r="BX163" s="50"/>
      <c r="BY163" s="50"/>
      <c r="BZ163" s="50"/>
      <c r="CA163" s="50"/>
      <c r="CB163" s="50"/>
      <c r="CC163" s="50"/>
      <c r="CD163" s="50"/>
      <c r="CE163" s="50"/>
      <c r="CF163" s="50"/>
      <c r="CG163" s="50"/>
      <c r="CH163" s="50"/>
      <c r="CI163" s="50"/>
      <c r="CU163" s="183"/>
      <c r="CV163" s="183"/>
      <c r="CW163" s="183"/>
      <c r="CX163" s="183"/>
      <c r="CY163" s="183"/>
      <c r="CZ163" s="183"/>
      <c r="DA163" s="183"/>
      <c r="DB163" s="183"/>
      <c r="DC163" s="421"/>
      <c r="DD163" s="421"/>
      <c r="DE163" s="421"/>
      <c r="DF163" s="421"/>
      <c r="DG163" s="421"/>
      <c r="DH163" s="421"/>
      <c r="DI163" s="421"/>
      <c r="DJ163" s="421"/>
      <c r="DK163" s="421"/>
      <c r="DL163" s="421"/>
      <c r="DM163" s="421"/>
      <c r="DN163" s="421"/>
      <c r="DO163" s="421"/>
      <c r="DP163" s="183"/>
      <c r="DQ163" s="183"/>
      <c r="DR163" s="183"/>
      <c r="DS163" s="183"/>
      <c r="DT163" s="183"/>
      <c r="DU163" s="183"/>
      <c r="DV163" s="183"/>
      <c r="DW163" s="183"/>
      <c r="DX163" s="183"/>
      <c r="DY163" s="183"/>
    </row>
    <row r="164" spans="1:129" ht="15">
      <c r="B164" s="6"/>
      <c r="C164" s="6"/>
      <c r="D164" s="6"/>
      <c r="E164" s="6"/>
      <c r="F164" s="6"/>
      <c r="G164" s="6"/>
      <c r="H164" s="6"/>
      <c r="I164" s="6"/>
      <c r="J164" s="6"/>
      <c r="K164" s="6"/>
      <c r="L164" s="6"/>
      <c r="M164" s="6"/>
      <c r="N164" s="6"/>
      <c r="O164" s="6"/>
      <c r="P164" s="6"/>
      <c r="Q164" s="6"/>
      <c r="R164" s="64"/>
      <c r="S164" s="64"/>
      <c r="T164" s="64"/>
      <c r="U164" s="64"/>
      <c r="V164" s="64"/>
      <c r="W164" s="64"/>
      <c r="X164" s="64"/>
      <c r="Y164" s="64"/>
      <c r="Z164" s="64"/>
      <c r="AA164" s="64"/>
      <c r="AB164" s="64"/>
      <c r="AC164" s="64"/>
      <c r="AD164" s="64"/>
      <c r="AE164" s="64"/>
      <c r="AF164" s="64"/>
      <c r="AG164" s="64"/>
      <c r="AH164" s="64"/>
      <c r="AI164" s="64"/>
      <c r="AJ164" s="64"/>
      <c r="AK164" s="64"/>
      <c r="AL164" s="64"/>
      <c r="AM164" s="64"/>
      <c r="AN164" s="64"/>
      <c r="AO164" s="64"/>
      <c r="AP164" s="64"/>
      <c r="AQ164" s="64"/>
      <c r="AR164" s="64"/>
      <c r="AS164" s="64"/>
      <c r="AT164" s="64"/>
      <c r="AU164" s="64"/>
      <c r="AV164" s="64"/>
      <c r="AW164" s="64"/>
      <c r="AX164" s="64"/>
      <c r="AY164" s="64"/>
      <c r="AZ164" s="64"/>
      <c r="BA164" s="64"/>
      <c r="BB164" s="64"/>
      <c r="BC164" s="64"/>
      <c r="BD164" s="64"/>
      <c r="BE164" s="64"/>
      <c r="BF164" s="64"/>
      <c r="BG164" s="64"/>
      <c r="BH164" s="64"/>
      <c r="BI164" s="64"/>
      <c r="BJ164" s="64"/>
      <c r="BK164" s="64"/>
      <c r="BL164" s="64"/>
      <c r="BM164" s="64"/>
      <c r="BN164" s="64"/>
      <c r="BO164" s="64"/>
      <c r="BP164" s="64"/>
      <c r="BQ164" s="64"/>
      <c r="BR164" s="64"/>
      <c r="BS164" s="64"/>
      <c r="BT164" s="64"/>
      <c r="BU164" s="64"/>
      <c r="BV164" s="64"/>
      <c r="BW164" s="64"/>
      <c r="BX164" s="64"/>
      <c r="BY164" s="64"/>
      <c r="BZ164" s="64"/>
      <c r="CA164" s="64"/>
      <c r="CB164" s="64"/>
      <c r="CC164" s="64"/>
      <c r="CD164" s="64"/>
      <c r="CE164" s="64"/>
      <c r="CF164" s="64"/>
      <c r="CG164" s="64"/>
      <c r="CH164" s="64"/>
      <c r="CI164" s="64"/>
      <c r="CJ164" s="64"/>
      <c r="CU164" s="183"/>
      <c r="CV164" s="183"/>
      <c r="CW164" s="183"/>
      <c r="CX164" s="183"/>
      <c r="CY164" s="183"/>
      <c r="CZ164" s="183"/>
      <c r="DA164" s="183"/>
      <c r="DB164" s="183"/>
      <c r="DC164" s="421"/>
      <c r="DD164" s="421"/>
      <c r="DE164" s="421"/>
      <c r="DF164" s="421"/>
      <c r="DG164" s="421"/>
      <c r="DH164" s="421"/>
      <c r="DI164" s="421"/>
      <c r="DJ164" s="421"/>
      <c r="DK164" s="421"/>
      <c r="DL164" s="421"/>
      <c r="DM164" s="421"/>
      <c r="DN164" s="421"/>
      <c r="DO164" s="421"/>
      <c r="DP164" s="183"/>
      <c r="DQ164" s="183"/>
      <c r="DR164" s="183"/>
      <c r="DS164" s="183"/>
      <c r="DT164" s="183"/>
      <c r="DU164" s="183"/>
      <c r="DV164" s="183"/>
      <c r="DW164" s="183"/>
      <c r="DX164" s="183"/>
      <c r="DY164" s="183"/>
    </row>
    <row r="165" spans="1:129" ht="15">
      <c r="B165" s="6"/>
      <c r="C165" s="6"/>
      <c r="D165" s="6"/>
      <c r="E165" s="6"/>
      <c r="F165" s="6"/>
      <c r="G165" s="6"/>
      <c r="H165" s="6"/>
      <c r="I165" s="6"/>
      <c r="J165" s="6"/>
      <c r="K165" s="6"/>
      <c r="L165" s="6"/>
      <c r="M165" s="6"/>
      <c r="N165" s="6"/>
      <c r="O165" s="6"/>
      <c r="P165" s="6"/>
      <c r="Q165" s="6"/>
      <c r="R165" s="64"/>
      <c r="S165" s="64"/>
      <c r="T165" s="64"/>
      <c r="U165" s="64"/>
      <c r="V165" s="64"/>
      <c r="W165" s="64"/>
      <c r="X165" s="64"/>
      <c r="Y165" s="64"/>
      <c r="Z165" s="64"/>
      <c r="AA165" s="64"/>
      <c r="AB165" s="64"/>
      <c r="AC165" s="64"/>
      <c r="AD165" s="64"/>
      <c r="AE165" s="64"/>
      <c r="AF165" s="64"/>
      <c r="AG165" s="64"/>
      <c r="AH165" s="64"/>
      <c r="AI165" s="64"/>
      <c r="AJ165" s="64"/>
      <c r="AK165" s="64"/>
      <c r="AL165" s="64"/>
      <c r="AM165" s="64"/>
      <c r="AN165" s="64"/>
      <c r="AO165" s="64"/>
      <c r="AP165" s="64"/>
      <c r="AQ165" s="64"/>
      <c r="AR165" s="64"/>
      <c r="AS165" s="64"/>
      <c r="AT165" s="64"/>
      <c r="AU165" s="64"/>
      <c r="AV165" s="64"/>
      <c r="AW165" s="64"/>
      <c r="AX165" s="64"/>
      <c r="AY165" s="64"/>
      <c r="AZ165" s="64"/>
      <c r="BA165" s="64"/>
      <c r="BB165" s="64"/>
      <c r="BC165" s="64"/>
      <c r="BD165" s="64"/>
      <c r="BE165" s="64"/>
      <c r="BF165" s="64"/>
      <c r="BG165" s="64"/>
      <c r="BH165" s="64"/>
      <c r="BI165" s="64"/>
      <c r="BJ165" s="64"/>
      <c r="BK165" s="64"/>
      <c r="BL165" s="64"/>
      <c r="BM165" s="64"/>
      <c r="BN165" s="64"/>
      <c r="BO165" s="64"/>
      <c r="BP165" s="64"/>
      <c r="BQ165" s="64"/>
      <c r="BR165" s="64"/>
      <c r="BS165" s="64"/>
      <c r="BT165" s="64"/>
      <c r="BU165" s="64"/>
      <c r="BV165" s="64"/>
      <c r="BW165" s="64"/>
      <c r="BX165" s="64"/>
      <c r="BY165" s="64"/>
      <c r="BZ165" s="64"/>
      <c r="CA165" s="64"/>
      <c r="CB165" s="64"/>
      <c r="CC165" s="64"/>
      <c r="CD165" s="64"/>
      <c r="CE165" s="64"/>
      <c r="CF165" s="64"/>
      <c r="CG165" s="64"/>
      <c r="CH165" s="64"/>
      <c r="CI165" s="64"/>
      <c r="CJ165" s="64"/>
      <c r="CU165" s="183"/>
      <c r="CV165" s="183"/>
      <c r="CW165" s="183"/>
      <c r="CX165" s="183"/>
      <c r="CY165" s="183"/>
      <c r="CZ165" s="183"/>
      <c r="DA165" s="183"/>
      <c r="DB165" s="183"/>
      <c r="DC165" s="421"/>
      <c r="DD165" s="421"/>
      <c r="DE165" s="421"/>
      <c r="DF165" s="421"/>
      <c r="DG165" s="421"/>
      <c r="DH165" s="421"/>
      <c r="DI165" s="421"/>
      <c r="DJ165" s="421"/>
      <c r="DK165" s="421"/>
      <c r="DL165" s="421"/>
      <c r="DM165" s="421"/>
      <c r="DN165" s="421"/>
      <c r="DO165" s="421"/>
      <c r="DP165" s="183"/>
      <c r="DQ165" s="183"/>
      <c r="DR165" s="183"/>
      <c r="DS165" s="183"/>
      <c r="DT165" s="183"/>
      <c r="DU165" s="183"/>
      <c r="DV165" s="183"/>
      <c r="DW165" s="183"/>
      <c r="DX165" s="183"/>
      <c r="DY165" s="183"/>
    </row>
    <row r="166" spans="1:129" ht="15">
      <c r="B166" s="6"/>
      <c r="C166" s="6"/>
      <c r="D166" s="6"/>
      <c r="E166" s="6"/>
      <c r="F166" s="6"/>
      <c r="G166" s="6"/>
      <c r="H166" s="6"/>
      <c r="I166" s="6"/>
      <c r="J166" s="6"/>
      <c r="K166" s="6"/>
      <c r="L166" s="6"/>
      <c r="M166" s="6"/>
      <c r="N166" s="6"/>
      <c r="O166" s="6"/>
      <c r="P166" s="6"/>
      <c r="Q166" s="6"/>
      <c r="R166" s="64"/>
      <c r="S166" s="64"/>
      <c r="T166" s="64"/>
      <c r="U166" s="64"/>
      <c r="V166" s="64"/>
      <c r="W166" s="64"/>
      <c r="X166" s="64"/>
      <c r="Y166" s="64"/>
      <c r="Z166" s="64"/>
      <c r="AA166" s="64"/>
      <c r="AB166" s="64"/>
      <c r="AC166" s="64"/>
      <c r="AD166" s="64"/>
      <c r="AE166" s="64"/>
      <c r="AF166" s="64"/>
      <c r="AG166" s="64"/>
      <c r="AH166" s="64"/>
      <c r="AI166" s="64"/>
      <c r="AJ166" s="64"/>
      <c r="AK166" s="64"/>
      <c r="AL166" s="64"/>
      <c r="AM166" s="64"/>
      <c r="AN166" s="64"/>
      <c r="AO166" s="64"/>
      <c r="AP166" s="64"/>
      <c r="AQ166" s="64"/>
      <c r="AR166" s="64"/>
      <c r="AS166" s="64"/>
      <c r="AT166" s="64"/>
      <c r="AU166" s="64"/>
      <c r="AV166" s="64"/>
      <c r="AW166" s="64"/>
      <c r="AX166" s="64"/>
      <c r="AY166" s="64"/>
      <c r="AZ166" s="64"/>
      <c r="BA166" s="64"/>
      <c r="BB166" s="64"/>
      <c r="BC166" s="64"/>
      <c r="BD166" s="64"/>
      <c r="BE166" s="64"/>
      <c r="BF166" s="64"/>
      <c r="BG166" s="64"/>
      <c r="BH166" s="64"/>
      <c r="BI166" s="64"/>
      <c r="BJ166" s="64"/>
      <c r="BK166" s="64"/>
      <c r="BL166" s="64"/>
      <c r="BM166" s="64"/>
      <c r="BN166" s="64"/>
      <c r="BO166" s="64"/>
      <c r="BP166" s="64"/>
      <c r="BQ166" s="64"/>
      <c r="BR166" s="64"/>
      <c r="BS166" s="64"/>
      <c r="BT166" s="64"/>
      <c r="BU166" s="64"/>
      <c r="BV166" s="64"/>
      <c r="BW166" s="64"/>
      <c r="BX166" s="64"/>
      <c r="BY166" s="64"/>
      <c r="BZ166" s="64"/>
      <c r="CA166" s="64"/>
      <c r="CB166" s="64"/>
      <c r="CC166" s="64"/>
      <c r="CD166" s="64"/>
      <c r="CE166" s="64"/>
      <c r="CF166" s="64"/>
      <c r="CG166" s="64"/>
      <c r="CH166" s="64"/>
      <c r="CI166" s="64"/>
      <c r="CJ166" s="64"/>
      <c r="CU166" s="183"/>
      <c r="CV166" s="183"/>
      <c r="CW166" s="183"/>
      <c r="CX166" s="183"/>
      <c r="CY166" s="183"/>
      <c r="CZ166" s="183"/>
      <c r="DA166" s="183"/>
      <c r="DB166" s="183"/>
      <c r="DC166" s="421"/>
      <c r="DD166" s="421"/>
      <c r="DE166" s="421"/>
      <c r="DF166" s="421"/>
      <c r="DG166" s="421"/>
      <c r="DH166" s="421"/>
      <c r="DI166" s="421"/>
      <c r="DJ166" s="421"/>
      <c r="DK166" s="421"/>
      <c r="DL166" s="421"/>
      <c r="DM166" s="421"/>
      <c r="DN166" s="421"/>
      <c r="DO166" s="421"/>
      <c r="DP166" s="183"/>
      <c r="DQ166" s="183"/>
      <c r="DR166" s="183"/>
      <c r="DS166" s="183"/>
      <c r="DT166" s="183"/>
      <c r="DU166" s="183"/>
      <c r="DV166" s="183"/>
      <c r="DW166" s="183"/>
      <c r="DX166" s="183"/>
      <c r="DY166" s="183"/>
    </row>
    <row r="167" spans="1:129" ht="15">
      <c r="B167" s="6"/>
      <c r="C167" s="6"/>
      <c r="D167" s="6"/>
      <c r="E167" s="6"/>
      <c r="F167" s="6"/>
      <c r="G167" s="6"/>
      <c r="H167" s="6"/>
      <c r="I167" s="6"/>
      <c r="J167" s="6"/>
      <c r="K167" s="6"/>
      <c r="L167" s="6"/>
      <c r="M167" s="6"/>
      <c r="N167" s="6"/>
      <c r="O167" s="6"/>
      <c r="P167" s="6"/>
      <c r="Q167" s="6"/>
      <c r="R167" s="64"/>
      <c r="S167" s="64"/>
      <c r="T167" s="64"/>
      <c r="U167" s="64"/>
      <c r="V167" s="64"/>
      <c r="W167" s="64"/>
      <c r="X167" s="64"/>
      <c r="Y167" s="64"/>
      <c r="Z167" s="64"/>
      <c r="AA167" s="64"/>
      <c r="AB167" s="64"/>
      <c r="AC167" s="64"/>
      <c r="AD167" s="64"/>
      <c r="AE167" s="64"/>
      <c r="AF167" s="64"/>
      <c r="AG167" s="64"/>
      <c r="AH167" s="64"/>
      <c r="AI167" s="64"/>
      <c r="AJ167" s="64"/>
      <c r="AK167" s="64"/>
      <c r="AL167" s="64"/>
      <c r="AM167" s="64"/>
      <c r="AN167" s="64"/>
      <c r="AO167" s="64"/>
      <c r="AP167" s="64"/>
      <c r="AQ167" s="64"/>
      <c r="AR167" s="64"/>
      <c r="AS167" s="64"/>
      <c r="AT167" s="64"/>
      <c r="AU167" s="64"/>
      <c r="AV167" s="64"/>
      <c r="AW167" s="64"/>
      <c r="AX167" s="64"/>
      <c r="AY167" s="64"/>
      <c r="AZ167" s="64"/>
      <c r="BA167" s="64"/>
      <c r="BB167" s="64"/>
      <c r="BC167" s="64"/>
      <c r="BD167" s="64"/>
      <c r="BE167" s="64"/>
      <c r="BF167" s="64"/>
      <c r="BG167" s="64"/>
      <c r="BH167" s="64"/>
      <c r="BI167" s="64"/>
      <c r="BJ167" s="64"/>
      <c r="BK167" s="64"/>
      <c r="BL167" s="64"/>
      <c r="BM167" s="64"/>
      <c r="BN167" s="64"/>
      <c r="BO167" s="64"/>
      <c r="BP167" s="64"/>
      <c r="BQ167" s="64"/>
      <c r="BR167" s="64"/>
      <c r="BS167" s="64"/>
      <c r="BT167" s="64"/>
      <c r="BU167" s="64"/>
      <c r="BV167" s="64"/>
      <c r="BW167" s="64"/>
      <c r="BX167" s="64"/>
      <c r="BY167" s="64"/>
      <c r="BZ167" s="64"/>
      <c r="CA167" s="64"/>
      <c r="CB167" s="64"/>
      <c r="CC167" s="64"/>
      <c r="CD167" s="64"/>
      <c r="CE167" s="64"/>
      <c r="CF167" s="64"/>
      <c r="CG167" s="64"/>
      <c r="CH167" s="64"/>
      <c r="CI167" s="64"/>
      <c r="CJ167" s="64"/>
      <c r="CU167" s="183"/>
      <c r="CV167" s="183"/>
      <c r="CW167" s="183"/>
      <c r="CX167" s="183"/>
      <c r="CY167" s="183"/>
      <c r="CZ167" s="183"/>
      <c r="DA167" s="183"/>
      <c r="DB167" s="183"/>
      <c r="DC167" s="421"/>
      <c r="DD167" s="421"/>
      <c r="DE167" s="421"/>
      <c r="DF167" s="421"/>
      <c r="DG167" s="421"/>
      <c r="DH167" s="421"/>
      <c r="DI167" s="421"/>
      <c r="DJ167" s="421"/>
      <c r="DK167" s="421"/>
      <c r="DL167" s="421"/>
      <c r="DM167" s="421"/>
      <c r="DN167" s="421"/>
      <c r="DO167" s="421"/>
      <c r="DP167" s="183"/>
      <c r="DQ167" s="183"/>
      <c r="DR167" s="183"/>
      <c r="DS167" s="183"/>
      <c r="DT167" s="183"/>
      <c r="DU167" s="183"/>
      <c r="DV167" s="183"/>
      <c r="DW167" s="183"/>
      <c r="DX167" s="183"/>
      <c r="DY167" s="183"/>
    </row>
    <row r="168" spans="1:129" ht="15">
      <c r="B168" s="6"/>
      <c r="C168" s="6"/>
      <c r="D168" s="6"/>
      <c r="E168" s="6"/>
      <c r="F168" s="6"/>
      <c r="G168" s="6"/>
      <c r="H168" s="6"/>
      <c r="I168" s="6"/>
      <c r="J168" s="6"/>
      <c r="K168" s="6"/>
      <c r="L168" s="6"/>
      <c r="M168" s="6"/>
      <c r="N168" s="6"/>
      <c r="O168" s="6"/>
      <c r="P168" s="6"/>
      <c r="Q168" s="6"/>
      <c r="R168" s="64"/>
      <c r="S168" s="64"/>
      <c r="T168" s="64"/>
      <c r="U168" s="64"/>
      <c r="V168" s="64"/>
      <c r="W168" s="64"/>
      <c r="X168" s="64"/>
      <c r="Y168" s="64"/>
      <c r="Z168" s="64"/>
      <c r="AA168" s="64"/>
      <c r="AB168" s="64"/>
      <c r="AC168" s="64"/>
      <c r="AD168" s="64"/>
      <c r="AE168" s="64"/>
      <c r="AF168" s="64"/>
      <c r="AG168" s="64"/>
      <c r="AH168" s="64"/>
      <c r="AI168" s="64"/>
      <c r="AJ168" s="64"/>
      <c r="AK168" s="64"/>
      <c r="AL168" s="64"/>
      <c r="AM168" s="64"/>
      <c r="AN168" s="64"/>
      <c r="AO168" s="64"/>
      <c r="AP168" s="64"/>
      <c r="AQ168" s="64"/>
      <c r="AR168" s="64"/>
      <c r="AS168" s="64"/>
      <c r="AT168" s="64"/>
      <c r="AU168" s="64"/>
      <c r="AV168" s="64"/>
      <c r="AW168" s="64"/>
      <c r="AX168" s="64"/>
      <c r="AY168" s="64"/>
      <c r="AZ168" s="64"/>
      <c r="BA168" s="64"/>
      <c r="BB168" s="64"/>
      <c r="BC168" s="64"/>
      <c r="BD168" s="64"/>
      <c r="BE168" s="64"/>
      <c r="BF168" s="64"/>
      <c r="BG168" s="64"/>
      <c r="BH168" s="64"/>
      <c r="BI168" s="64"/>
      <c r="BJ168" s="64"/>
      <c r="BK168" s="64"/>
      <c r="BL168" s="64"/>
      <c r="BM168" s="64"/>
      <c r="BN168" s="64"/>
      <c r="BO168" s="64"/>
      <c r="BP168" s="64"/>
      <c r="BQ168" s="64"/>
      <c r="BR168" s="64"/>
      <c r="BS168" s="64"/>
      <c r="BT168" s="64"/>
      <c r="BU168" s="64"/>
      <c r="BV168" s="64"/>
      <c r="BW168" s="64"/>
      <c r="BX168" s="64"/>
      <c r="BY168" s="64"/>
      <c r="BZ168" s="64"/>
      <c r="CA168" s="64"/>
      <c r="CB168" s="64"/>
      <c r="CC168" s="64"/>
      <c r="CD168" s="64"/>
      <c r="CE168" s="64"/>
      <c r="CF168" s="64"/>
      <c r="CG168" s="64"/>
      <c r="CH168" s="64"/>
      <c r="CI168" s="64"/>
      <c r="CJ168" s="64"/>
      <c r="CU168" s="183"/>
      <c r="CV168" s="183"/>
      <c r="CW168" s="183"/>
      <c r="CX168" s="183"/>
      <c r="CY168" s="183"/>
      <c r="CZ168" s="183"/>
      <c r="DA168" s="183"/>
      <c r="DB168" s="183"/>
      <c r="DC168" s="421"/>
      <c r="DD168" s="421"/>
      <c r="DE168" s="421"/>
      <c r="DF168" s="421"/>
      <c r="DG168" s="421"/>
      <c r="DH168" s="421"/>
      <c r="DI168" s="421"/>
      <c r="DJ168" s="421"/>
      <c r="DK168" s="421"/>
      <c r="DL168" s="421"/>
      <c r="DM168" s="421"/>
      <c r="DN168" s="421"/>
      <c r="DO168" s="421"/>
      <c r="DP168" s="183"/>
      <c r="DQ168" s="183"/>
      <c r="DR168" s="183"/>
      <c r="DS168" s="183"/>
      <c r="DT168" s="183"/>
      <c r="DU168" s="183"/>
      <c r="DV168" s="183"/>
      <c r="DW168" s="183"/>
      <c r="DX168" s="183"/>
      <c r="DY168" s="183"/>
    </row>
    <row r="169" spans="1:129" ht="15">
      <c r="B169" s="6"/>
      <c r="C169" s="6"/>
      <c r="D169" s="6"/>
      <c r="E169" s="6"/>
      <c r="F169" s="6"/>
      <c r="G169" s="6"/>
      <c r="H169" s="6"/>
      <c r="I169" s="6"/>
      <c r="J169" s="6"/>
      <c r="K169" s="6"/>
      <c r="L169" s="6"/>
      <c r="M169" s="6"/>
      <c r="N169" s="6"/>
      <c r="O169" s="6"/>
      <c r="P169" s="6"/>
      <c r="Q169" s="6"/>
      <c r="R169" s="64"/>
      <c r="S169" s="64"/>
      <c r="T169" s="64"/>
      <c r="U169" s="64"/>
      <c r="V169" s="64"/>
      <c r="W169" s="64"/>
      <c r="X169" s="64"/>
      <c r="Y169" s="64"/>
      <c r="Z169" s="64"/>
      <c r="AA169" s="64"/>
      <c r="AB169" s="64"/>
      <c r="AC169" s="64"/>
      <c r="AD169" s="64"/>
      <c r="AE169" s="64"/>
      <c r="AF169" s="64"/>
      <c r="AG169" s="64"/>
      <c r="AH169" s="64"/>
      <c r="AI169" s="64"/>
      <c r="AJ169" s="64"/>
      <c r="AK169" s="64"/>
      <c r="AL169" s="64"/>
      <c r="AM169" s="64"/>
      <c r="AN169" s="64"/>
      <c r="AO169" s="64"/>
      <c r="AP169" s="64"/>
      <c r="AQ169" s="64"/>
      <c r="AR169" s="64"/>
      <c r="AS169" s="64"/>
      <c r="AT169" s="64"/>
      <c r="AU169" s="64"/>
      <c r="AV169" s="64"/>
      <c r="AW169" s="64"/>
      <c r="AX169" s="64"/>
      <c r="AY169" s="64"/>
      <c r="AZ169" s="64"/>
      <c r="BA169" s="64"/>
      <c r="BB169" s="64"/>
      <c r="BC169" s="64"/>
      <c r="BD169" s="64"/>
      <c r="BE169" s="64"/>
      <c r="BF169" s="64"/>
      <c r="BG169" s="64"/>
      <c r="BH169" s="64"/>
      <c r="BI169" s="64"/>
      <c r="BJ169" s="64"/>
      <c r="BK169" s="64"/>
      <c r="BL169" s="64"/>
      <c r="BM169" s="64"/>
      <c r="BN169" s="64"/>
      <c r="BO169" s="64"/>
      <c r="BP169" s="64"/>
      <c r="BQ169" s="64"/>
      <c r="BR169" s="64"/>
      <c r="BS169" s="64"/>
      <c r="BT169" s="64"/>
      <c r="BU169" s="64"/>
      <c r="BV169" s="64"/>
      <c r="BW169" s="64"/>
      <c r="BX169" s="64"/>
      <c r="BY169" s="64"/>
      <c r="BZ169" s="64"/>
      <c r="CA169" s="64"/>
      <c r="CB169" s="64"/>
      <c r="CC169" s="64"/>
      <c r="CD169" s="64"/>
      <c r="CE169" s="64"/>
      <c r="CF169" s="64"/>
      <c r="CG169" s="64"/>
      <c r="CH169" s="64"/>
      <c r="CI169" s="64"/>
      <c r="CJ169" s="64"/>
      <c r="CU169" s="183"/>
      <c r="CV169" s="183"/>
      <c r="CW169" s="183"/>
      <c r="CX169" s="183"/>
      <c r="CY169" s="183"/>
      <c r="CZ169" s="183"/>
      <c r="DA169" s="183"/>
      <c r="DB169" s="183"/>
      <c r="DC169" s="421"/>
      <c r="DD169" s="421"/>
      <c r="DE169" s="421"/>
      <c r="DF169" s="421"/>
      <c r="DG169" s="421"/>
      <c r="DH169" s="421"/>
      <c r="DI169" s="421"/>
      <c r="DJ169" s="421"/>
      <c r="DK169" s="421"/>
      <c r="DL169" s="421"/>
      <c r="DM169" s="421"/>
      <c r="DN169" s="421"/>
      <c r="DO169" s="421"/>
      <c r="DP169" s="183"/>
      <c r="DQ169" s="183"/>
      <c r="DR169" s="183"/>
      <c r="DS169" s="183"/>
      <c r="DT169" s="183"/>
      <c r="DU169" s="183"/>
      <c r="DV169" s="183"/>
      <c r="DW169" s="183"/>
      <c r="DX169" s="183"/>
      <c r="DY169" s="183"/>
    </row>
    <row r="170" spans="1:129" ht="15">
      <c r="B170" s="6"/>
      <c r="C170" s="6"/>
      <c r="D170" s="6"/>
      <c r="E170" s="6"/>
      <c r="F170" s="6"/>
      <c r="G170" s="6"/>
      <c r="H170" s="6"/>
      <c r="I170" s="6"/>
      <c r="J170" s="6"/>
      <c r="K170" s="6"/>
      <c r="L170" s="6"/>
      <c r="M170" s="6"/>
      <c r="N170" s="6"/>
      <c r="O170" s="6"/>
      <c r="P170" s="6"/>
      <c r="Q170" s="6"/>
      <c r="R170" s="64"/>
      <c r="S170" s="64"/>
      <c r="T170" s="64"/>
      <c r="U170" s="64"/>
      <c r="V170" s="64"/>
      <c r="W170" s="64"/>
      <c r="X170" s="64"/>
      <c r="Y170" s="64"/>
      <c r="Z170" s="64"/>
      <c r="AA170" s="64"/>
      <c r="AB170" s="64"/>
      <c r="AC170" s="64"/>
      <c r="AD170" s="64"/>
      <c r="AE170" s="64"/>
      <c r="AF170" s="64"/>
      <c r="AG170" s="64"/>
      <c r="AH170" s="64"/>
      <c r="AI170" s="64"/>
      <c r="AJ170" s="64"/>
      <c r="AK170" s="64"/>
      <c r="AL170" s="64"/>
      <c r="AM170" s="64"/>
      <c r="AN170" s="64"/>
      <c r="AO170" s="64"/>
      <c r="AP170" s="64"/>
      <c r="AQ170" s="64"/>
      <c r="AR170" s="64"/>
      <c r="AS170" s="64"/>
      <c r="AT170" s="64"/>
      <c r="AU170" s="64"/>
      <c r="AV170" s="64"/>
      <c r="AW170" s="64"/>
      <c r="AX170" s="64"/>
      <c r="AY170" s="64"/>
      <c r="AZ170" s="64"/>
      <c r="BA170" s="64"/>
      <c r="BB170" s="64"/>
      <c r="BC170" s="64"/>
      <c r="BD170" s="64"/>
      <c r="BE170" s="64"/>
      <c r="BF170" s="64"/>
      <c r="BG170" s="64"/>
      <c r="BH170" s="64"/>
      <c r="BI170" s="64"/>
      <c r="BJ170" s="64"/>
      <c r="BK170" s="64"/>
      <c r="BL170" s="64"/>
      <c r="BM170" s="64"/>
      <c r="BN170" s="64"/>
      <c r="BO170" s="64"/>
      <c r="BP170" s="64"/>
      <c r="BQ170" s="64"/>
      <c r="BR170" s="64"/>
      <c r="BS170" s="64"/>
      <c r="BT170" s="64"/>
      <c r="BU170" s="64"/>
      <c r="BV170" s="64"/>
      <c r="BW170" s="64"/>
      <c r="BX170" s="64"/>
      <c r="BY170" s="64"/>
      <c r="BZ170" s="64"/>
      <c r="CA170" s="64"/>
      <c r="CB170" s="64"/>
      <c r="CC170" s="64"/>
      <c r="CD170" s="64"/>
      <c r="CE170" s="64"/>
      <c r="CF170" s="64"/>
      <c r="CG170" s="64"/>
      <c r="CH170" s="64"/>
      <c r="CI170" s="64"/>
      <c r="CJ170" s="64"/>
      <c r="CU170" s="183"/>
      <c r="CV170" s="183"/>
      <c r="CW170" s="183"/>
      <c r="CX170" s="183"/>
      <c r="CY170" s="183"/>
      <c r="CZ170" s="183"/>
      <c r="DA170" s="183"/>
      <c r="DB170" s="183"/>
      <c r="DC170" s="421"/>
      <c r="DD170" s="421"/>
      <c r="DE170" s="421"/>
      <c r="DF170" s="421"/>
      <c r="DG170" s="421"/>
      <c r="DH170" s="421"/>
      <c r="DI170" s="421"/>
      <c r="DJ170" s="421"/>
      <c r="DK170" s="421"/>
      <c r="DL170" s="421"/>
      <c r="DM170" s="421"/>
      <c r="DN170" s="421"/>
      <c r="DO170" s="421"/>
      <c r="DP170" s="183"/>
      <c r="DQ170" s="183"/>
      <c r="DR170" s="183"/>
      <c r="DS170" s="183"/>
      <c r="DT170" s="183"/>
      <c r="DU170" s="183"/>
      <c r="DV170" s="183"/>
      <c r="DW170" s="183"/>
      <c r="DX170" s="183"/>
      <c r="DY170" s="183"/>
    </row>
    <row r="171" spans="1:129">
      <c r="B171" s="6"/>
      <c r="C171" s="6"/>
      <c r="D171" s="6"/>
      <c r="E171" s="6"/>
      <c r="F171" s="6"/>
      <c r="G171" s="6"/>
      <c r="H171" s="6"/>
      <c r="I171" s="6"/>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29"/>
      <c r="AT171" s="29"/>
      <c r="AU171" s="29"/>
      <c r="AV171" s="29"/>
      <c r="AW171" s="6"/>
      <c r="AX171" s="6"/>
      <c r="AY171" s="6"/>
      <c r="AZ171" s="6"/>
      <c r="BA171" s="6"/>
      <c r="BB171" s="6"/>
      <c r="BC171" s="6"/>
      <c r="BD171" s="6"/>
      <c r="BE171" s="6"/>
      <c r="BF171" s="6"/>
      <c r="BG171" s="6"/>
      <c r="BH171" s="6"/>
      <c r="BI171" s="6"/>
      <c r="BJ171" s="6"/>
      <c r="BK171" s="6"/>
      <c r="BL171" s="6"/>
      <c r="BM171" s="6"/>
      <c r="BN171" s="6"/>
      <c r="BO171" s="6"/>
      <c r="BP171" s="6"/>
      <c r="BQ171" s="6"/>
      <c r="BR171" s="6"/>
      <c r="BS171" s="6"/>
      <c r="BT171" s="6"/>
      <c r="BU171" s="6"/>
      <c r="BV171" s="6"/>
      <c r="BW171" s="6"/>
      <c r="BX171" s="6"/>
      <c r="BY171" s="6"/>
      <c r="BZ171" s="6"/>
      <c r="CA171" s="6"/>
      <c r="CB171" s="6"/>
      <c r="CC171" s="6"/>
      <c r="CU171" s="183"/>
      <c r="CV171" s="183"/>
      <c r="CW171" s="183"/>
      <c r="CX171" s="183"/>
      <c r="CY171" s="183"/>
      <c r="CZ171" s="183"/>
      <c r="DA171" s="183"/>
      <c r="DB171" s="183"/>
      <c r="DC171" s="421"/>
      <c r="DD171" s="421"/>
      <c r="DE171" s="421"/>
      <c r="DF171" s="421"/>
      <c r="DG171" s="421"/>
      <c r="DH171" s="421"/>
      <c r="DI171" s="421"/>
      <c r="DJ171" s="421"/>
      <c r="DK171" s="421"/>
      <c r="DL171" s="421"/>
      <c r="DM171" s="421"/>
      <c r="DN171" s="421"/>
      <c r="DO171" s="421"/>
      <c r="DP171" s="183"/>
      <c r="DQ171" s="183"/>
      <c r="DR171" s="183"/>
      <c r="DS171" s="183"/>
      <c r="DT171" s="183"/>
      <c r="DU171" s="183"/>
      <c r="DV171" s="183"/>
      <c r="DW171" s="183"/>
      <c r="DX171" s="183"/>
      <c r="DY171" s="183"/>
    </row>
    <row r="172" spans="1:129">
      <c r="B172" s="6"/>
      <c r="C172" s="6"/>
      <c r="D172" s="6"/>
      <c r="E172" s="6"/>
      <c r="F172" s="6"/>
      <c r="G172" s="6"/>
      <c r="H172" s="6"/>
      <c r="I172" s="6"/>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c r="AS172" s="29"/>
      <c r="AT172" s="29"/>
      <c r="AU172" s="29"/>
      <c r="AV172" s="29"/>
      <c r="AW172" s="6"/>
      <c r="AX172" s="6"/>
      <c r="AY172" s="6"/>
      <c r="AZ172" s="6"/>
      <c r="BA172" s="6"/>
      <c r="BB172" s="6"/>
      <c r="BC172" s="6"/>
      <c r="BD172" s="6"/>
      <c r="BE172" s="6"/>
      <c r="BF172" s="6"/>
      <c r="BG172" s="6"/>
      <c r="BH172" s="6"/>
      <c r="BI172" s="6"/>
      <c r="BJ172" s="6"/>
      <c r="BK172" s="6"/>
      <c r="BL172" s="6"/>
      <c r="BM172" s="6"/>
      <c r="BN172" s="6"/>
      <c r="BO172" s="6"/>
      <c r="BP172" s="6"/>
      <c r="BQ172" s="6"/>
      <c r="BR172" s="6"/>
      <c r="BS172" s="6"/>
      <c r="BT172" s="6"/>
      <c r="BU172" s="6"/>
      <c r="BV172" s="6"/>
      <c r="BW172" s="6"/>
      <c r="BX172" s="6"/>
      <c r="BY172" s="6"/>
      <c r="BZ172" s="6"/>
      <c r="CA172" s="6"/>
      <c r="CB172" s="6"/>
      <c r="CC172" s="6"/>
      <c r="CU172" s="183"/>
      <c r="CV172" s="183"/>
      <c r="CW172" s="183"/>
      <c r="CX172" s="183"/>
      <c r="CY172" s="183"/>
      <c r="CZ172" s="183"/>
      <c r="DA172" s="183"/>
      <c r="DB172" s="183"/>
      <c r="DC172" s="421"/>
      <c r="DD172" s="421"/>
      <c r="DE172" s="421"/>
      <c r="DF172" s="421"/>
      <c r="DG172" s="421"/>
      <c r="DH172" s="421"/>
      <c r="DI172" s="421"/>
      <c r="DJ172" s="421"/>
      <c r="DK172" s="421"/>
      <c r="DL172" s="421"/>
      <c r="DM172" s="421"/>
      <c r="DN172" s="421"/>
      <c r="DO172" s="421"/>
      <c r="DP172" s="183"/>
      <c r="DQ172" s="183"/>
      <c r="DR172" s="183"/>
      <c r="DS172" s="183"/>
      <c r="DT172" s="183"/>
      <c r="DU172" s="183"/>
      <c r="DV172" s="183"/>
      <c r="DW172" s="183"/>
      <c r="DX172" s="183"/>
      <c r="DY172" s="183"/>
    </row>
    <row r="173" spans="1:129">
      <c r="B173" s="6"/>
      <c r="C173" s="6"/>
      <c r="D173" s="6"/>
      <c r="E173" s="6"/>
      <c r="F173" s="6"/>
      <c r="G173" s="6"/>
      <c r="H173" s="6"/>
      <c r="I173" s="6"/>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29"/>
      <c r="AT173" s="29"/>
      <c r="AU173" s="29"/>
      <c r="AV173" s="29"/>
      <c r="AW173" s="6"/>
      <c r="AX173" s="6"/>
      <c r="AY173" s="6"/>
      <c r="AZ173" s="6"/>
      <c r="BA173" s="6"/>
      <c r="BB173" s="6"/>
      <c r="BC173" s="6"/>
      <c r="BD173" s="6"/>
      <c r="BE173" s="6"/>
      <c r="BF173" s="6"/>
      <c r="BG173" s="6"/>
      <c r="BH173" s="6"/>
      <c r="BI173" s="6"/>
      <c r="BJ173" s="6"/>
      <c r="BK173" s="6"/>
      <c r="BL173" s="6"/>
      <c r="BM173" s="6"/>
      <c r="BN173" s="6"/>
      <c r="BO173" s="6"/>
      <c r="BP173" s="6"/>
      <c r="BQ173" s="6"/>
      <c r="BR173" s="6"/>
      <c r="BS173" s="6"/>
      <c r="BT173" s="6"/>
      <c r="BU173" s="6"/>
      <c r="BV173" s="6"/>
      <c r="BW173" s="6"/>
      <c r="BX173" s="6"/>
      <c r="BY173" s="6"/>
      <c r="BZ173" s="6"/>
      <c r="CA173" s="6"/>
      <c r="CB173" s="6"/>
      <c r="CC173" s="6"/>
      <c r="CU173" s="183"/>
      <c r="CV173" s="183"/>
      <c r="CW173" s="183"/>
      <c r="CX173" s="183"/>
      <c r="CY173" s="183"/>
      <c r="CZ173" s="183"/>
      <c r="DA173" s="183"/>
      <c r="DB173" s="183"/>
      <c r="DC173" s="421"/>
      <c r="DD173" s="421"/>
      <c r="DE173" s="421"/>
      <c r="DF173" s="421"/>
      <c r="DG173" s="421"/>
      <c r="DH173" s="421"/>
      <c r="DI173" s="421"/>
      <c r="DJ173" s="421"/>
      <c r="DK173" s="421"/>
      <c r="DL173" s="421"/>
      <c r="DM173" s="421"/>
      <c r="DN173" s="421"/>
      <c r="DO173" s="421"/>
      <c r="DP173" s="183"/>
      <c r="DQ173" s="183"/>
      <c r="DR173" s="183"/>
      <c r="DS173" s="183"/>
      <c r="DT173" s="183"/>
      <c r="DU173" s="183"/>
      <c r="DV173" s="183"/>
      <c r="DW173" s="183"/>
      <c r="DX173" s="183"/>
      <c r="DY173" s="183"/>
    </row>
    <row r="174" spans="1:129">
      <c r="B174" s="6"/>
      <c r="C174" s="6"/>
      <c r="D174" s="6"/>
      <c r="E174" s="6"/>
      <c r="F174" s="6"/>
      <c r="G174" s="6"/>
      <c r="H174" s="6"/>
      <c r="I174" s="6"/>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29"/>
      <c r="AT174" s="29"/>
      <c r="AU174" s="29"/>
      <c r="AV174" s="29"/>
      <c r="AW174" s="6"/>
      <c r="AX174" s="6"/>
      <c r="AY174" s="6"/>
      <c r="AZ174" s="6"/>
      <c r="BA174" s="6"/>
      <c r="BB174" s="6"/>
      <c r="BC174" s="6"/>
      <c r="BD174" s="6"/>
      <c r="BE174" s="6"/>
      <c r="BF174" s="6"/>
      <c r="BG174" s="6"/>
      <c r="BH174" s="6"/>
      <c r="BI174" s="6"/>
      <c r="BJ174" s="6"/>
      <c r="BK174" s="6"/>
      <c r="BL174" s="6"/>
      <c r="BM174" s="6"/>
      <c r="BN174" s="6"/>
      <c r="BO174" s="6"/>
      <c r="BP174" s="6"/>
      <c r="BQ174" s="6"/>
      <c r="BR174" s="6"/>
      <c r="BS174" s="6"/>
      <c r="BT174" s="6"/>
      <c r="BU174" s="6"/>
      <c r="BV174" s="6"/>
      <c r="BW174" s="6"/>
      <c r="BX174" s="6"/>
      <c r="BY174" s="6"/>
      <c r="BZ174" s="6"/>
      <c r="CA174" s="6"/>
      <c r="CB174" s="6"/>
      <c r="CC174" s="6"/>
      <c r="CU174" s="183"/>
      <c r="CV174" s="183"/>
      <c r="CW174" s="183"/>
      <c r="CX174" s="183"/>
      <c r="CY174" s="183"/>
      <c r="CZ174" s="183"/>
      <c r="DA174" s="183"/>
      <c r="DB174" s="183"/>
      <c r="DC174" s="421"/>
      <c r="DD174" s="421"/>
      <c r="DE174" s="421"/>
      <c r="DF174" s="421"/>
      <c r="DG174" s="421"/>
      <c r="DH174" s="421"/>
      <c r="DI174" s="421"/>
      <c r="DJ174" s="421"/>
      <c r="DK174" s="421"/>
      <c r="DL174" s="421"/>
      <c r="DM174" s="421"/>
      <c r="DN174" s="421"/>
      <c r="DO174" s="421"/>
      <c r="DP174" s="183"/>
      <c r="DQ174" s="183"/>
      <c r="DR174" s="183"/>
      <c r="DS174" s="183"/>
      <c r="DT174" s="183"/>
      <c r="DU174" s="183"/>
      <c r="DV174" s="183"/>
      <c r="DW174" s="183"/>
      <c r="DX174" s="183"/>
      <c r="DY174" s="183"/>
    </row>
    <row r="175" spans="1:129">
      <c r="B175" s="6"/>
      <c r="C175" s="6"/>
      <c r="D175" s="6"/>
      <c r="E175" s="6"/>
      <c r="F175" s="6"/>
      <c r="G175" s="6"/>
      <c r="H175" s="6"/>
      <c r="I175" s="6"/>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29"/>
      <c r="AT175" s="29"/>
      <c r="AU175" s="29"/>
      <c r="AV175" s="29"/>
      <c r="AW175" s="6"/>
      <c r="AX175" s="6"/>
      <c r="AY175" s="6"/>
      <c r="AZ175" s="6"/>
      <c r="BA175" s="6"/>
      <c r="BB175" s="6"/>
      <c r="BC175" s="6"/>
      <c r="BD175" s="6"/>
      <c r="BE175" s="6"/>
      <c r="BF175" s="6"/>
      <c r="BG175" s="6"/>
      <c r="BH175" s="6"/>
      <c r="BI175" s="6"/>
      <c r="BJ175" s="6"/>
      <c r="BK175" s="6"/>
      <c r="BL175" s="6"/>
      <c r="BM175" s="6"/>
      <c r="BN175" s="6"/>
      <c r="BO175" s="6"/>
      <c r="BP175" s="6"/>
      <c r="BQ175" s="6"/>
      <c r="BR175" s="6"/>
      <c r="BS175" s="6"/>
      <c r="BT175" s="6"/>
      <c r="BU175" s="6"/>
      <c r="BV175" s="6"/>
      <c r="BW175" s="6"/>
      <c r="BX175" s="6"/>
      <c r="BY175" s="6"/>
      <c r="BZ175" s="6"/>
      <c r="CA175" s="6"/>
      <c r="CB175" s="6"/>
      <c r="CC175" s="6"/>
      <c r="CU175" s="183"/>
      <c r="CV175" s="183"/>
      <c r="CW175" s="183"/>
      <c r="CX175" s="183"/>
      <c r="CY175" s="183"/>
      <c r="CZ175" s="183"/>
      <c r="DA175" s="183"/>
      <c r="DB175" s="183"/>
      <c r="DC175" s="421"/>
      <c r="DD175" s="421"/>
      <c r="DE175" s="421"/>
      <c r="DF175" s="421"/>
      <c r="DG175" s="421"/>
      <c r="DH175" s="421"/>
      <c r="DI175" s="421"/>
      <c r="DJ175" s="421"/>
      <c r="DK175" s="421"/>
      <c r="DL175" s="421"/>
      <c r="DM175" s="421"/>
      <c r="DN175" s="421"/>
      <c r="DO175" s="421"/>
      <c r="DP175" s="183"/>
      <c r="DQ175" s="183"/>
      <c r="DR175" s="183"/>
      <c r="DS175" s="183"/>
      <c r="DT175" s="183"/>
      <c r="DU175" s="183"/>
      <c r="DV175" s="183"/>
      <c r="DW175" s="183"/>
      <c r="DX175" s="183"/>
      <c r="DY175" s="183"/>
    </row>
    <row r="176" spans="1:129">
      <c r="B176" s="6"/>
      <c r="C176" s="6"/>
      <c r="D176" s="6"/>
      <c r="E176" s="6"/>
      <c r="F176" s="6"/>
      <c r="G176" s="6"/>
      <c r="H176" s="6"/>
      <c r="I176" s="6"/>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29"/>
      <c r="AT176" s="29"/>
      <c r="AU176" s="29"/>
      <c r="AV176" s="29"/>
      <c r="AW176" s="6"/>
      <c r="AX176" s="6"/>
      <c r="AY176" s="6"/>
      <c r="AZ176" s="6"/>
      <c r="BA176" s="6"/>
      <c r="BB176" s="6"/>
      <c r="BC176" s="6"/>
      <c r="BD176" s="6"/>
      <c r="BE176" s="6"/>
      <c r="BF176" s="6"/>
      <c r="BG176" s="6"/>
      <c r="BH176" s="6"/>
      <c r="BI176" s="6"/>
      <c r="BJ176" s="6"/>
      <c r="BK176" s="6"/>
      <c r="BL176" s="6"/>
      <c r="BM176" s="6"/>
      <c r="BN176" s="6"/>
      <c r="BO176" s="6"/>
      <c r="BP176" s="6"/>
      <c r="BQ176" s="6"/>
      <c r="BR176" s="6"/>
      <c r="BS176" s="6"/>
      <c r="BT176" s="6"/>
      <c r="BU176" s="6"/>
      <c r="BV176" s="6"/>
      <c r="BW176" s="6"/>
      <c r="BX176" s="6"/>
      <c r="BY176" s="6"/>
      <c r="BZ176" s="6"/>
      <c r="CA176" s="6"/>
      <c r="CB176" s="6"/>
      <c r="CC176" s="6"/>
      <c r="CU176" s="183"/>
      <c r="CV176" s="183"/>
      <c r="CW176" s="183"/>
      <c r="CX176" s="183"/>
      <c r="CY176" s="183"/>
      <c r="CZ176" s="183"/>
      <c r="DA176" s="183"/>
      <c r="DB176" s="183"/>
      <c r="DC176" s="421"/>
      <c r="DD176" s="421"/>
      <c r="DE176" s="421"/>
      <c r="DF176" s="421"/>
      <c r="DG176" s="421"/>
      <c r="DH176" s="421"/>
      <c r="DI176" s="421"/>
      <c r="DJ176" s="421"/>
      <c r="DK176" s="421"/>
      <c r="DL176" s="421"/>
      <c r="DM176" s="421"/>
      <c r="DN176" s="421"/>
      <c r="DO176" s="421"/>
      <c r="DP176" s="183"/>
      <c r="DQ176" s="183"/>
      <c r="DR176" s="183"/>
      <c r="DS176" s="183"/>
      <c r="DT176" s="183"/>
      <c r="DU176" s="183"/>
      <c r="DV176" s="183"/>
      <c r="DW176" s="183"/>
      <c r="DX176" s="183"/>
      <c r="DY176" s="183"/>
    </row>
    <row r="177" spans="2:129">
      <c r="B177" s="6"/>
      <c r="C177" s="6"/>
      <c r="D177" s="6"/>
      <c r="E177" s="6"/>
      <c r="F177" s="6"/>
      <c r="G177" s="6"/>
      <c r="H177" s="6"/>
      <c r="I177" s="6"/>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29"/>
      <c r="AT177" s="29"/>
      <c r="AU177" s="29"/>
      <c r="AV177" s="29"/>
      <c r="AW177" s="6"/>
      <c r="AX177" s="6"/>
      <c r="AY177" s="6"/>
      <c r="AZ177" s="6"/>
      <c r="BA177" s="6"/>
      <c r="BB177" s="6"/>
      <c r="BC177" s="6"/>
      <c r="BD177" s="6"/>
      <c r="BE177" s="6"/>
      <c r="BF177" s="6"/>
      <c r="BG177" s="6"/>
      <c r="BH177" s="6"/>
      <c r="BI177" s="6"/>
      <c r="BJ177" s="6"/>
      <c r="BK177" s="6"/>
      <c r="BL177" s="6"/>
      <c r="BM177" s="6"/>
      <c r="BN177" s="6"/>
      <c r="BO177" s="6"/>
      <c r="BP177" s="6"/>
      <c r="BQ177" s="6"/>
      <c r="BR177" s="6"/>
      <c r="BS177" s="6"/>
      <c r="BT177" s="6"/>
      <c r="BU177" s="6"/>
      <c r="BV177" s="6"/>
      <c r="BW177" s="6"/>
      <c r="BX177" s="6"/>
      <c r="BY177" s="6"/>
      <c r="BZ177" s="6"/>
      <c r="CA177" s="6"/>
      <c r="CB177" s="6"/>
      <c r="CC177" s="6"/>
      <c r="CU177" s="183"/>
      <c r="CV177" s="183"/>
      <c r="CW177" s="183"/>
      <c r="CX177" s="183"/>
      <c r="CY177" s="183"/>
      <c r="CZ177" s="183"/>
      <c r="DA177" s="183"/>
      <c r="DB177" s="183"/>
      <c r="DC177" s="421"/>
      <c r="DD177" s="421"/>
      <c r="DE177" s="421"/>
      <c r="DF177" s="421"/>
      <c r="DG177" s="421"/>
      <c r="DH177" s="421"/>
      <c r="DI177" s="421"/>
      <c r="DJ177" s="421"/>
      <c r="DK177" s="421"/>
      <c r="DL177" s="421"/>
      <c r="DM177" s="421"/>
      <c r="DN177" s="421"/>
      <c r="DO177" s="421"/>
      <c r="DP177" s="183"/>
      <c r="DQ177" s="183"/>
      <c r="DR177" s="183"/>
      <c r="DS177" s="183"/>
      <c r="DT177" s="183"/>
      <c r="DU177" s="183"/>
      <c r="DV177" s="183"/>
      <c r="DW177" s="183"/>
      <c r="DX177" s="183"/>
      <c r="DY177" s="183"/>
    </row>
    <row r="178" spans="2:129">
      <c r="B178" s="6"/>
      <c r="C178" s="6"/>
      <c r="D178" s="6"/>
      <c r="E178" s="6"/>
      <c r="F178" s="6"/>
      <c r="G178" s="6"/>
      <c r="H178" s="6"/>
      <c r="I178" s="6"/>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29"/>
      <c r="AT178" s="29"/>
      <c r="AU178" s="29"/>
      <c r="AV178" s="29"/>
      <c r="AW178" s="6"/>
      <c r="AX178" s="6"/>
      <c r="AY178" s="6"/>
      <c r="AZ178" s="6"/>
      <c r="BA178" s="6"/>
      <c r="BB178" s="6"/>
      <c r="BC178" s="6"/>
      <c r="BD178" s="6"/>
      <c r="BE178" s="6"/>
      <c r="BF178" s="6"/>
      <c r="BG178" s="6"/>
      <c r="BH178" s="6"/>
      <c r="BI178" s="6"/>
      <c r="BJ178" s="6"/>
      <c r="BK178" s="6"/>
      <c r="BL178" s="6"/>
      <c r="BM178" s="6"/>
      <c r="BN178" s="6"/>
      <c r="BO178" s="6"/>
      <c r="BP178" s="6"/>
      <c r="BQ178" s="6"/>
      <c r="BR178" s="6"/>
      <c r="BS178" s="6"/>
      <c r="BT178" s="6"/>
      <c r="BU178" s="6"/>
      <c r="BV178" s="6"/>
      <c r="BW178" s="6"/>
      <c r="BX178" s="6"/>
      <c r="BY178" s="6"/>
      <c r="BZ178" s="6"/>
      <c r="CA178" s="6"/>
      <c r="CB178" s="6"/>
      <c r="CC178" s="6"/>
      <c r="CU178" s="183"/>
      <c r="CV178" s="183"/>
      <c r="CW178" s="183"/>
      <c r="CX178" s="183"/>
      <c r="CY178" s="183"/>
      <c r="CZ178" s="183"/>
      <c r="DA178" s="183"/>
      <c r="DB178" s="183"/>
      <c r="DC178" s="421"/>
      <c r="DD178" s="421"/>
      <c r="DE178" s="421"/>
      <c r="DF178" s="421"/>
      <c r="DG178" s="421"/>
      <c r="DH178" s="421"/>
      <c r="DI178" s="421"/>
      <c r="DJ178" s="421"/>
      <c r="DK178" s="421"/>
      <c r="DL178" s="421"/>
      <c r="DM178" s="421"/>
      <c r="DN178" s="421"/>
      <c r="DO178" s="421"/>
      <c r="DP178" s="183"/>
      <c r="DQ178" s="183"/>
      <c r="DR178" s="183"/>
      <c r="DS178" s="183"/>
      <c r="DT178" s="183"/>
      <c r="DU178" s="183"/>
      <c r="DV178" s="183"/>
      <c r="DW178" s="183"/>
      <c r="DX178" s="183"/>
      <c r="DY178" s="183"/>
    </row>
    <row r="179" spans="2:129">
      <c r="B179" s="6"/>
      <c r="C179" s="6"/>
      <c r="D179" s="6"/>
      <c r="E179" s="6"/>
      <c r="F179" s="6"/>
      <c r="G179" s="6"/>
      <c r="H179" s="6"/>
      <c r="I179" s="6"/>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29"/>
      <c r="AT179" s="29"/>
      <c r="AU179" s="29"/>
      <c r="AV179" s="29"/>
      <c r="AW179" s="6"/>
      <c r="AX179" s="6"/>
      <c r="AY179" s="6"/>
      <c r="AZ179" s="6"/>
      <c r="BA179" s="6"/>
      <c r="BB179" s="6"/>
      <c r="BC179" s="6"/>
      <c r="BD179" s="6"/>
      <c r="BE179" s="6"/>
      <c r="BF179" s="6"/>
      <c r="BG179" s="6"/>
      <c r="BH179" s="6"/>
      <c r="BI179" s="6"/>
      <c r="BJ179" s="6"/>
      <c r="BK179" s="6"/>
      <c r="BL179" s="6"/>
      <c r="BM179" s="6"/>
      <c r="BN179" s="6"/>
      <c r="BO179" s="6"/>
      <c r="BP179" s="6"/>
      <c r="BQ179" s="6"/>
      <c r="BR179" s="6"/>
      <c r="BS179" s="6"/>
      <c r="BT179" s="6"/>
      <c r="BU179" s="6"/>
      <c r="BV179" s="6"/>
      <c r="BW179" s="6"/>
      <c r="BX179" s="6"/>
      <c r="BY179" s="6"/>
      <c r="BZ179" s="6"/>
      <c r="CA179" s="6"/>
      <c r="CB179" s="6"/>
      <c r="CC179" s="6"/>
      <c r="CU179" s="183"/>
      <c r="CV179" s="183"/>
      <c r="CW179" s="183"/>
      <c r="CX179" s="183"/>
      <c r="CY179" s="183"/>
      <c r="CZ179" s="183"/>
      <c r="DA179" s="183"/>
      <c r="DB179" s="183"/>
      <c r="DC179" s="421"/>
      <c r="DD179" s="421"/>
      <c r="DE179" s="421"/>
      <c r="DF179" s="421"/>
      <c r="DG179" s="421"/>
      <c r="DH179" s="421"/>
      <c r="DI179" s="421"/>
      <c r="DJ179" s="421"/>
      <c r="DK179" s="421"/>
      <c r="DL179" s="421"/>
      <c r="DM179" s="421"/>
      <c r="DN179" s="421"/>
      <c r="DO179" s="421"/>
      <c r="DP179" s="183"/>
      <c r="DQ179" s="183"/>
      <c r="DR179" s="183"/>
      <c r="DS179" s="183"/>
      <c r="DT179" s="183"/>
      <c r="DU179" s="183"/>
      <c r="DV179" s="183"/>
      <c r="DW179" s="183"/>
      <c r="DX179" s="183"/>
      <c r="DY179" s="183"/>
    </row>
    <row r="180" spans="2:129" ht="13.5" customHeight="1">
      <c r="B180" s="6"/>
      <c r="C180" s="6"/>
      <c r="D180" s="6"/>
      <c r="E180" s="6"/>
      <c r="F180" s="6"/>
      <c r="G180" s="6"/>
      <c r="H180" s="6"/>
      <c r="I180" s="6"/>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29"/>
      <c r="AT180" s="29"/>
      <c r="AU180" s="29"/>
      <c r="AV180" s="29"/>
      <c r="AW180" s="6"/>
      <c r="AX180" s="6"/>
      <c r="AY180" s="6"/>
      <c r="AZ180" s="6"/>
      <c r="BA180" s="6"/>
      <c r="BB180" s="6"/>
      <c r="BC180" s="6"/>
      <c r="BD180" s="6"/>
      <c r="BE180" s="6"/>
      <c r="BF180" s="6"/>
      <c r="BG180" s="6"/>
      <c r="BH180" s="6"/>
      <c r="BI180" s="6"/>
      <c r="BJ180" s="6"/>
      <c r="BK180" s="6"/>
      <c r="BL180" s="6"/>
      <c r="BM180" s="6"/>
      <c r="BN180" s="6"/>
      <c r="BO180" s="6"/>
      <c r="BP180" s="6"/>
      <c r="BQ180" s="6"/>
      <c r="BR180" s="6"/>
      <c r="BS180" s="6"/>
      <c r="BT180" s="6"/>
      <c r="BU180" s="6"/>
      <c r="BV180" s="6"/>
      <c r="BW180" s="6"/>
      <c r="BX180" s="6"/>
      <c r="BY180" s="6"/>
      <c r="BZ180" s="6"/>
      <c r="CA180" s="6"/>
      <c r="CB180" s="6"/>
      <c r="CC180" s="6"/>
      <c r="CU180" s="183"/>
      <c r="CV180" s="183"/>
      <c r="CW180" s="183"/>
      <c r="CX180" s="183"/>
      <c r="CY180" s="183"/>
      <c r="CZ180" s="183"/>
      <c r="DA180" s="183"/>
      <c r="DB180" s="183"/>
      <c r="DC180" s="421"/>
      <c r="DD180" s="421"/>
      <c r="DE180" s="421"/>
      <c r="DF180" s="421"/>
      <c r="DG180" s="421"/>
      <c r="DH180" s="421"/>
      <c r="DI180" s="421"/>
      <c r="DJ180" s="421"/>
      <c r="DK180" s="421"/>
      <c r="DL180" s="421"/>
      <c r="DM180" s="421"/>
      <c r="DN180" s="421"/>
      <c r="DO180" s="421"/>
      <c r="DP180" s="183"/>
      <c r="DQ180" s="183"/>
      <c r="DR180" s="183"/>
      <c r="DS180" s="183"/>
      <c r="DT180" s="183"/>
      <c r="DU180" s="183"/>
      <c r="DV180" s="183"/>
      <c r="DW180" s="183"/>
      <c r="DX180" s="183"/>
      <c r="DY180" s="183"/>
    </row>
    <row r="181" spans="2:129">
      <c r="B181" s="6"/>
      <c r="C181" s="6"/>
      <c r="D181" s="6"/>
      <c r="E181" s="6"/>
      <c r="F181" s="6"/>
      <c r="G181" s="6"/>
      <c r="H181" s="6"/>
      <c r="I181" s="6"/>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29"/>
      <c r="AT181" s="29"/>
      <c r="AU181" s="29"/>
      <c r="AV181" s="29"/>
      <c r="AW181" s="6"/>
      <c r="AX181" s="6"/>
      <c r="AY181" s="6"/>
      <c r="AZ181" s="6"/>
      <c r="BA181" s="6"/>
      <c r="BB181" s="6"/>
      <c r="BC181" s="6"/>
      <c r="BD181" s="6"/>
      <c r="BE181" s="6"/>
      <c r="BF181" s="6"/>
      <c r="BG181" s="6"/>
      <c r="BH181" s="6"/>
      <c r="BI181" s="6"/>
      <c r="BJ181" s="6"/>
      <c r="BK181" s="6"/>
      <c r="BL181" s="6"/>
      <c r="BM181" s="6"/>
      <c r="BN181" s="6"/>
      <c r="BO181" s="6"/>
      <c r="BP181" s="6"/>
      <c r="BQ181" s="6"/>
      <c r="BR181" s="6"/>
      <c r="BS181" s="6"/>
      <c r="BT181" s="6"/>
      <c r="BU181" s="6"/>
      <c r="BV181" s="6"/>
      <c r="BW181" s="6"/>
      <c r="BX181" s="6"/>
      <c r="BY181" s="6"/>
      <c r="BZ181" s="6"/>
      <c r="CA181" s="6"/>
      <c r="CB181" s="6"/>
      <c r="CC181" s="6"/>
      <c r="CU181" s="183"/>
      <c r="CV181" s="183"/>
      <c r="CW181" s="183"/>
      <c r="CX181" s="183"/>
      <c r="CY181" s="183"/>
      <c r="CZ181" s="183"/>
      <c r="DA181" s="183"/>
      <c r="DB181" s="183"/>
      <c r="DC181" s="421"/>
      <c r="DD181" s="421"/>
      <c r="DE181" s="421"/>
      <c r="DF181" s="421"/>
      <c r="DG181" s="421"/>
      <c r="DH181" s="421"/>
      <c r="DI181" s="421"/>
      <c r="DJ181" s="421"/>
      <c r="DK181" s="421"/>
      <c r="DL181" s="421"/>
      <c r="DM181" s="421"/>
      <c r="DN181" s="421"/>
      <c r="DO181" s="421"/>
      <c r="DP181" s="183"/>
      <c r="DQ181" s="183"/>
      <c r="DR181" s="183"/>
      <c r="DS181" s="183"/>
      <c r="DT181" s="183"/>
      <c r="DU181" s="183"/>
      <c r="DV181" s="183"/>
      <c r="DW181" s="183"/>
      <c r="DX181" s="183"/>
      <c r="DY181" s="183"/>
    </row>
    <row r="182" spans="2:129">
      <c r="B182" s="6"/>
      <c r="C182" s="6"/>
      <c r="D182" s="6"/>
      <c r="E182" s="6"/>
      <c r="F182" s="6"/>
      <c r="G182" s="6"/>
      <c r="H182" s="6"/>
      <c r="I182" s="6"/>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29"/>
      <c r="AT182" s="29"/>
      <c r="AU182" s="29"/>
      <c r="AV182" s="29"/>
      <c r="AW182" s="6"/>
      <c r="AX182" s="6"/>
      <c r="AY182" s="6"/>
      <c r="AZ182" s="6"/>
      <c r="BA182" s="6"/>
      <c r="BB182" s="6"/>
      <c r="BC182" s="6"/>
      <c r="BD182" s="6"/>
      <c r="BE182" s="6"/>
      <c r="BF182" s="6"/>
      <c r="BG182" s="6"/>
      <c r="BH182" s="6"/>
      <c r="BI182" s="6"/>
      <c r="BJ182" s="6"/>
      <c r="BK182" s="6"/>
      <c r="BL182" s="6"/>
      <c r="BM182" s="6"/>
      <c r="BN182" s="6"/>
      <c r="BO182" s="6"/>
      <c r="BP182" s="6"/>
      <c r="BQ182" s="6"/>
      <c r="BR182" s="6"/>
      <c r="BS182" s="6"/>
      <c r="BT182" s="6"/>
      <c r="BU182" s="6"/>
      <c r="BV182" s="6"/>
      <c r="BW182" s="6"/>
      <c r="BX182" s="6"/>
      <c r="BY182" s="6"/>
      <c r="BZ182" s="6"/>
      <c r="CA182" s="6"/>
      <c r="CB182" s="6"/>
      <c r="CC182" s="6"/>
      <c r="CU182" s="183"/>
      <c r="CV182" s="183"/>
      <c r="CW182" s="183"/>
      <c r="CX182" s="183"/>
      <c r="CY182" s="183"/>
      <c r="CZ182" s="183"/>
      <c r="DA182" s="183"/>
      <c r="DB182" s="183"/>
      <c r="DC182" s="421"/>
      <c r="DD182" s="421"/>
      <c r="DE182" s="421"/>
      <c r="DF182" s="421"/>
      <c r="DG182" s="421"/>
      <c r="DH182" s="421"/>
      <c r="DI182" s="421"/>
      <c r="DJ182" s="421"/>
      <c r="DK182" s="421"/>
      <c r="DL182" s="421"/>
      <c r="DM182" s="421"/>
      <c r="DN182" s="421"/>
      <c r="DO182" s="421"/>
      <c r="DP182" s="183"/>
      <c r="DQ182" s="183"/>
      <c r="DR182" s="183"/>
      <c r="DS182" s="183"/>
      <c r="DT182" s="183"/>
      <c r="DU182" s="183"/>
      <c r="DV182" s="183"/>
      <c r="DW182" s="183"/>
      <c r="DX182" s="183"/>
      <c r="DY182" s="183"/>
    </row>
    <row r="183" spans="2:129" ht="18" customHeight="1">
      <c r="B183" s="6"/>
      <c r="C183" s="6"/>
      <c r="D183" s="6"/>
      <c r="E183" s="6"/>
      <c r="F183" s="6"/>
      <c r="G183" s="6"/>
      <c r="H183" s="6"/>
      <c r="I183" s="6"/>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29"/>
      <c r="AT183" s="29"/>
      <c r="AU183" s="29"/>
      <c r="AV183" s="29"/>
      <c r="AW183" s="6"/>
      <c r="AX183" s="6"/>
      <c r="AY183" s="6"/>
      <c r="AZ183" s="6"/>
      <c r="BA183" s="6"/>
      <c r="BB183" s="6"/>
      <c r="BC183" s="6"/>
      <c r="BD183" s="6"/>
      <c r="BE183" s="6"/>
      <c r="BF183" s="6"/>
      <c r="BG183" s="6"/>
      <c r="BH183" s="6"/>
      <c r="BI183" s="6"/>
      <c r="BJ183" s="6"/>
      <c r="BK183" s="6"/>
      <c r="BL183" s="6"/>
      <c r="BM183" s="6"/>
      <c r="BN183" s="6"/>
      <c r="BO183" s="6"/>
      <c r="BP183" s="6"/>
      <c r="BQ183" s="6"/>
      <c r="BR183" s="6"/>
      <c r="BS183" s="6"/>
      <c r="BT183" s="6"/>
      <c r="BU183" s="6"/>
      <c r="BV183" s="6"/>
      <c r="BW183" s="6"/>
      <c r="BX183" s="6"/>
      <c r="BY183" s="6"/>
      <c r="BZ183" s="6"/>
      <c r="CA183" s="6"/>
      <c r="CB183" s="6"/>
      <c r="CC183" s="6"/>
      <c r="CU183" s="183"/>
      <c r="CV183" s="183"/>
      <c r="CW183" s="183"/>
      <c r="CX183" s="183"/>
      <c r="CY183" s="183"/>
      <c r="CZ183" s="183"/>
      <c r="DA183" s="183"/>
      <c r="DB183" s="183"/>
      <c r="DC183" s="421"/>
      <c r="DD183" s="421"/>
      <c r="DE183" s="421"/>
      <c r="DF183" s="421"/>
      <c r="DG183" s="421"/>
      <c r="DH183" s="421"/>
      <c r="DI183" s="421"/>
      <c r="DJ183" s="421"/>
      <c r="DK183" s="421"/>
      <c r="DL183" s="421"/>
      <c r="DM183" s="421"/>
      <c r="DN183" s="421"/>
      <c r="DO183" s="421"/>
      <c r="DP183" s="183"/>
      <c r="DQ183" s="183"/>
      <c r="DR183" s="183"/>
      <c r="DS183" s="183"/>
      <c r="DT183" s="183"/>
      <c r="DU183" s="183"/>
      <c r="DV183" s="183"/>
      <c r="DW183" s="183"/>
      <c r="DX183" s="183"/>
      <c r="DY183" s="183"/>
    </row>
    <row r="184" spans="2:129">
      <c r="B184" s="6"/>
      <c r="C184" s="6"/>
      <c r="D184" s="6"/>
      <c r="E184" s="6"/>
      <c r="F184" s="6"/>
      <c r="G184" s="6"/>
      <c r="H184" s="6"/>
      <c r="I184" s="6"/>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29"/>
      <c r="AT184" s="29"/>
      <c r="AU184" s="29"/>
      <c r="AV184" s="29"/>
      <c r="AW184" s="6"/>
      <c r="AX184" s="6"/>
      <c r="AY184" s="6"/>
      <c r="AZ184" s="6"/>
      <c r="BA184" s="6"/>
      <c r="BB184" s="6"/>
      <c r="BC184" s="6"/>
      <c r="BD184" s="6"/>
      <c r="BE184" s="6"/>
      <c r="BF184" s="6"/>
      <c r="BG184" s="6"/>
      <c r="BH184" s="6"/>
      <c r="BI184" s="6"/>
      <c r="BJ184" s="6"/>
      <c r="BK184" s="6"/>
      <c r="BL184" s="6"/>
      <c r="BM184" s="6"/>
      <c r="BN184" s="6"/>
      <c r="BO184" s="6"/>
      <c r="BP184" s="6"/>
      <c r="BQ184" s="6"/>
      <c r="BR184" s="6"/>
      <c r="BS184" s="6"/>
      <c r="BT184" s="6"/>
      <c r="BU184" s="6"/>
      <c r="BV184" s="6"/>
      <c r="BW184" s="6"/>
      <c r="BX184" s="6"/>
      <c r="BY184" s="6"/>
      <c r="BZ184" s="6"/>
      <c r="CA184" s="6"/>
      <c r="CB184" s="6"/>
      <c r="CC184" s="6"/>
      <c r="CU184" s="183"/>
      <c r="CV184" s="183"/>
      <c r="CW184" s="183"/>
      <c r="CX184" s="183"/>
      <c r="CY184" s="183"/>
      <c r="CZ184" s="183"/>
      <c r="DA184" s="183"/>
      <c r="DB184" s="183"/>
      <c r="DC184" s="421"/>
      <c r="DD184" s="421"/>
      <c r="DE184" s="421"/>
      <c r="DF184" s="421"/>
      <c r="DG184" s="421"/>
      <c r="DH184" s="421"/>
      <c r="DI184" s="421"/>
      <c r="DJ184" s="421"/>
      <c r="DK184" s="421"/>
      <c r="DL184" s="421"/>
      <c r="DM184" s="421"/>
      <c r="DN184" s="421"/>
      <c r="DO184" s="421"/>
      <c r="DP184" s="183"/>
      <c r="DQ184" s="183"/>
      <c r="DR184" s="183"/>
      <c r="DS184" s="183"/>
      <c r="DT184" s="183"/>
      <c r="DU184" s="183"/>
      <c r="DV184" s="183"/>
      <c r="DW184" s="183"/>
      <c r="DX184" s="183"/>
      <c r="DY184" s="183"/>
    </row>
    <row r="185" spans="2:129">
      <c r="B185" s="6"/>
      <c r="C185" s="6"/>
      <c r="D185" s="6"/>
      <c r="E185" s="6"/>
      <c r="F185" s="6"/>
      <c r="G185" s="6"/>
      <c r="H185" s="6"/>
      <c r="I185" s="6"/>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29"/>
      <c r="AT185" s="29"/>
      <c r="AU185" s="29"/>
      <c r="AV185" s="29"/>
      <c r="AW185" s="6"/>
      <c r="AX185" s="6"/>
      <c r="AY185" s="6"/>
      <c r="AZ185" s="6"/>
      <c r="BA185" s="6"/>
      <c r="BB185" s="6"/>
      <c r="BC185" s="6"/>
      <c r="BD185" s="6"/>
      <c r="BE185" s="6"/>
      <c r="BF185" s="6"/>
      <c r="BG185" s="6"/>
      <c r="BH185" s="6"/>
      <c r="BI185" s="6"/>
      <c r="BJ185" s="6"/>
      <c r="BK185" s="6"/>
      <c r="BL185" s="6"/>
      <c r="BM185" s="6"/>
      <c r="BN185" s="6"/>
      <c r="BO185" s="6"/>
      <c r="BP185" s="6"/>
      <c r="BQ185" s="6"/>
      <c r="BR185" s="6"/>
      <c r="BS185" s="6"/>
      <c r="BT185" s="6"/>
      <c r="BU185" s="6"/>
      <c r="BV185" s="6"/>
      <c r="BW185" s="6"/>
      <c r="BX185" s="6"/>
      <c r="BY185" s="6"/>
      <c r="BZ185" s="6"/>
      <c r="CA185" s="6"/>
      <c r="CB185" s="6"/>
      <c r="CC185" s="6"/>
      <c r="CU185" s="183"/>
      <c r="CV185" s="183"/>
      <c r="CW185" s="183"/>
      <c r="CX185" s="183"/>
      <c r="CY185" s="183"/>
      <c r="CZ185" s="183"/>
      <c r="DA185" s="183"/>
      <c r="DB185" s="183"/>
      <c r="DC185" s="421"/>
      <c r="DD185" s="421"/>
      <c r="DE185" s="421"/>
      <c r="DF185" s="421"/>
      <c r="DG185" s="421"/>
      <c r="DH185" s="421"/>
      <c r="DI185" s="421"/>
      <c r="DJ185" s="421"/>
      <c r="DK185" s="421"/>
      <c r="DL185" s="421"/>
      <c r="DM185" s="421"/>
      <c r="DN185" s="421"/>
      <c r="DO185" s="421"/>
      <c r="DP185" s="183"/>
      <c r="DQ185" s="183"/>
      <c r="DR185" s="183"/>
      <c r="DS185" s="183"/>
      <c r="DT185" s="183"/>
      <c r="DU185" s="183"/>
      <c r="DV185" s="183"/>
      <c r="DW185" s="183"/>
      <c r="DX185" s="183"/>
      <c r="DY185" s="183"/>
    </row>
    <row r="186" spans="2:129">
      <c r="B186" s="6"/>
      <c r="C186" s="6"/>
      <c r="D186" s="6"/>
      <c r="E186" s="6"/>
      <c r="F186" s="6"/>
      <c r="G186" s="6"/>
      <c r="H186" s="6"/>
      <c r="I186" s="6"/>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29"/>
      <c r="AT186" s="29"/>
      <c r="AU186" s="29"/>
      <c r="AV186" s="29"/>
      <c r="AW186" s="6"/>
      <c r="AX186" s="6"/>
      <c r="AY186" s="6"/>
      <c r="AZ186" s="6"/>
      <c r="BA186" s="6"/>
      <c r="BB186" s="6"/>
      <c r="BC186" s="6"/>
      <c r="BD186" s="6"/>
      <c r="BE186" s="6"/>
      <c r="BF186" s="6"/>
      <c r="BG186" s="6"/>
      <c r="BH186" s="6"/>
      <c r="BI186" s="6"/>
      <c r="BJ186" s="6"/>
      <c r="BK186" s="6"/>
      <c r="BL186" s="6"/>
      <c r="BM186" s="6"/>
      <c r="BN186" s="6"/>
      <c r="BO186" s="6"/>
      <c r="BP186" s="6"/>
      <c r="BQ186" s="6"/>
      <c r="BR186" s="6"/>
      <c r="BS186" s="6"/>
      <c r="BT186" s="6"/>
      <c r="BU186" s="6"/>
      <c r="BV186" s="6"/>
      <c r="BW186" s="6"/>
      <c r="BX186" s="6"/>
      <c r="BY186" s="6"/>
      <c r="BZ186" s="6"/>
      <c r="CA186" s="6"/>
      <c r="CB186" s="6"/>
      <c r="CC186" s="6"/>
      <c r="CU186" s="183"/>
      <c r="CV186" s="183"/>
      <c r="CW186" s="183"/>
      <c r="CX186" s="183"/>
      <c r="CY186" s="183"/>
      <c r="CZ186" s="183"/>
      <c r="DA186" s="183"/>
      <c r="DB186" s="183"/>
      <c r="DC186" s="421"/>
      <c r="DD186" s="421"/>
      <c r="DE186" s="421"/>
      <c r="DF186" s="421"/>
      <c r="DG186" s="421"/>
      <c r="DH186" s="421"/>
      <c r="DI186" s="421"/>
      <c r="DJ186" s="421"/>
      <c r="DK186" s="421"/>
      <c r="DL186" s="421"/>
      <c r="DM186" s="421"/>
      <c r="DN186" s="421"/>
      <c r="DO186" s="421"/>
      <c r="DP186" s="183"/>
      <c r="DQ186" s="183"/>
      <c r="DR186" s="183"/>
      <c r="DS186" s="183"/>
      <c r="DT186" s="183"/>
      <c r="DU186" s="183"/>
      <c r="DV186" s="183"/>
      <c r="DW186" s="183"/>
      <c r="DX186" s="183"/>
      <c r="DY186" s="183"/>
    </row>
    <row r="187" spans="2:129">
      <c r="B187" s="6"/>
      <c r="C187" s="6"/>
      <c r="D187" s="6"/>
      <c r="E187" s="6"/>
      <c r="F187" s="6"/>
      <c r="G187" s="6"/>
      <c r="H187" s="6"/>
      <c r="I187" s="6"/>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29"/>
      <c r="AT187" s="29"/>
      <c r="AU187" s="29"/>
      <c r="AV187" s="29"/>
      <c r="AW187" s="6"/>
      <c r="AX187" s="6"/>
      <c r="AY187" s="6"/>
      <c r="AZ187" s="6"/>
      <c r="BA187" s="6"/>
      <c r="BB187" s="6"/>
      <c r="BC187" s="6"/>
      <c r="BD187" s="6"/>
      <c r="BE187" s="6"/>
      <c r="BF187" s="6"/>
      <c r="BG187" s="6"/>
      <c r="BH187" s="6"/>
      <c r="BI187" s="6"/>
      <c r="BJ187" s="6"/>
      <c r="BK187" s="6"/>
      <c r="BL187" s="6"/>
      <c r="BM187" s="6"/>
      <c r="BN187" s="6"/>
      <c r="BO187" s="6"/>
      <c r="BP187" s="6"/>
      <c r="BQ187" s="6"/>
      <c r="BR187" s="6"/>
      <c r="BS187" s="6"/>
      <c r="BT187" s="6"/>
      <c r="BU187" s="6"/>
      <c r="BV187" s="6"/>
      <c r="BW187" s="6"/>
      <c r="BX187" s="6"/>
      <c r="BY187" s="6"/>
      <c r="BZ187" s="6"/>
      <c r="CA187" s="6"/>
      <c r="CB187" s="6"/>
      <c r="CC187" s="6"/>
      <c r="CU187" s="183"/>
      <c r="CV187" s="183"/>
      <c r="CW187" s="183"/>
      <c r="CX187" s="183"/>
      <c r="CY187" s="183"/>
      <c r="CZ187" s="183"/>
      <c r="DA187" s="183"/>
      <c r="DB187" s="183"/>
      <c r="DC187" s="421"/>
      <c r="DD187" s="421"/>
      <c r="DE187" s="421"/>
      <c r="DF187" s="421"/>
      <c r="DG187" s="421"/>
      <c r="DH187" s="421"/>
      <c r="DI187" s="421"/>
      <c r="DJ187" s="421"/>
      <c r="DK187" s="421"/>
      <c r="DL187" s="421"/>
      <c r="DM187" s="421"/>
      <c r="DN187" s="421"/>
      <c r="DO187" s="421"/>
      <c r="DP187" s="183"/>
      <c r="DQ187" s="183"/>
      <c r="DR187" s="183"/>
      <c r="DS187" s="183"/>
      <c r="DT187" s="183"/>
      <c r="DU187" s="183"/>
      <c r="DV187" s="183"/>
      <c r="DW187" s="183"/>
      <c r="DX187" s="183"/>
      <c r="DY187" s="183"/>
    </row>
    <row r="188" spans="2:129">
      <c r="B188" s="6"/>
      <c r="C188" s="6"/>
      <c r="D188" s="6"/>
      <c r="E188" s="6"/>
      <c r="F188" s="6"/>
      <c r="G188" s="6"/>
      <c r="H188" s="6"/>
      <c r="I188" s="6"/>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29"/>
      <c r="AT188" s="29"/>
      <c r="AU188" s="29"/>
      <c r="AV188" s="29"/>
      <c r="AW188" s="6"/>
      <c r="AX188" s="6"/>
      <c r="AY188" s="6"/>
      <c r="AZ188" s="6"/>
      <c r="BA188" s="6"/>
      <c r="BB188" s="6"/>
      <c r="BC188" s="6"/>
      <c r="BD188" s="6"/>
      <c r="BE188" s="6"/>
      <c r="BF188" s="6"/>
      <c r="BG188" s="6"/>
      <c r="BH188" s="6"/>
      <c r="BI188" s="6"/>
      <c r="BJ188" s="6"/>
      <c r="BK188" s="6"/>
      <c r="BL188" s="6"/>
      <c r="BM188" s="6"/>
      <c r="BN188" s="6"/>
      <c r="BO188" s="6"/>
      <c r="BP188" s="6"/>
      <c r="BQ188" s="6"/>
      <c r="BR188" s="6"/>
      <c r="BS188" s="6"/>
      <c r="BT188" s="6"/>
      <c r="BU188" s="6"/>
      <c r="BV188" s="6"/>
      <c r="BW188" s="6"/>
      <c r="BX188" s="6"/>
      <c r="BY188" s="6"/>
      <c r="BZ188" s="6"/>
      <c r="CA188" s="6"/>
      <c r="CB188" s="6"/>
      <c r="CC188" s="6"/>
      <c r="CU188" s="183"/>
      <c r="CV188" s="183"/>
      <c r="CW188" s="183"/>
      <c r="CX188" s="183"/>
      <c r="CY188" s="183"/>
      <c r="CZ188" s="183"/>
      <c r="DA188" s="183"/>
      <c r="DB188" s="183"/>
      <c r="DC188" s="421"/>
      <c r="DD188" s="421"/>
      <c r="DE188" s="421"/>
      <c r="DF188" s="421"/>
      <c r="DG188" s="421"/>
      <c r="DH188" s="421"/>
      <c r="DI188" s="421"/>
      <c r="DJ188" s="421"/>
      <c r="DK188" s="421"/>
      <c r="DL188" s="421"/>
      <c r="DM188" s="421"/>
      <c r="DN188" s="421"/>
      <c r="DO188" s="421"/>
      <c r="DP188" s="183"/>
      <c r="DQ188" s="183"/>
      <c r="DR188" s="183"/>
      <c r="DS188" s="183"/>
      <c r="DT188" s="183"/>
      <c r="DU188" s="183"/>
      <c r="DV188" s="183"/>
      <c r="DW188" s="183"/>
      <c r="DX188" s="183"/>
      <c r="DY188" s="183"/>
    </row>
    <row r="189" spans="2:129">
      <c r="B189" s="6"/>
      <c r="C189" s="6"/>
      <c r="D189" s="6"/>
      <c r="E189" s="6"/>
      <c r="F189" s="6"/>
      <c r="G189" s="6"/>
      <c r="H189" s="6"/>
      <c r="I189" s="6"/>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c r="AS189" s="29"/>
      <c r="AT189" s="29"/>
      <c r="AU189" s="29"/>
      <c r="AV189" s="29"/>
      <c r="AW189" s="6"/>
      <c r="AX189" s="6"/>
      <c r="AY189" s="6"/>
      <c r="AZ189" s="6"/>
      <c r="BA189" s="6"/>
      <c r="BB189" s="6"/>
      <c r="BC189" s="6"/>
      <c r="BD189" s="6"/>
      <c r="BE189" s="6"/>
      <c r="BF189" s="6"/>
      <c r="BG189" s="6"/>
      <c r="BH189" s="6"/>
      <c r="BI189" s="6"/>
      <c r="BJ189" s="6"/>
      <c r="BK189" s="6"/>
      <c r="BL189" s="6"/>
      <c r="BM189" s="6"/>
      <c r="BN189" s="6"/>
      <c r="BO189" s="6"/>
      <c r="BP189" s="6"/>
      <c r="BQ189" s="6"/>
      <c r="BR189" s="6"/>
      <c r="BS189" s="6"/>
      <c r="BT189" s="6"/>
      <c r="BU189" s="6"/>
      <c r="BV189" s="6"/>
      <c r="BW189" s="6"/>
      <c r="BX189" s="6"/>
      <c r="BY189" s="6"/>
      <c r="BZ189" s="6"/>
      <c r="CA189" s="6"/>
      <c r="CB189" s="6"/>
      <c r="CC189" s="6"/>
      <c r="CU189" s="183"/>
      <c r="CV189" s="183"/>
      <c r="CW189" s="183"/>
      <c r="CX189" s="183"/>
      <c r="CY189" s="183"/>
      <c r="CZ189" s="183"/>
      <c r="DA189" s="183"/>
      <c r="DB189" s="183"/>
      <c r="DC189" s="421"/>
      <c r="DD189" s="421"/>
      <c r="DE189" s="421"/>
      <c r="DF189" s="421"/>
      <c r="DG189" s="421"/>
      <c r="DH189" s="421"/>
      <c r="DI189" s="421"/>
      <c r="DJ189" s="421"/>
      <c r="DK189" s="421"/>
      <c r="DL189" s="421"/>
      <c r="DM189" s="421"/>
      <c r="DN189" s="421"/>
      <c r="DO189" s="421"/>
      <c r="DP189" s="183"/>
      <c r="DQ189" s="183"/>
      <c r="DR189" s="183"/>
      <c r="DS189" s="183"/>
      <c r="DT189" s="183"/>
      <c r="DU189" s="183"/>
      <c r="DV189" s="183"/>
      <c r="DW189" s="183"/>
      <c r="DX189" s="183"/>
      <c r="DY189" s="183"/>
    </row>
    <row r="190" spans="2:129">
      <c r="B190" s="6"/>
      <c r="C190" s="6"/>
      <c r="D190" s="6"/>
      <c r="E190" s="6"/>
      <c r="F190" s="6"/>
      <c r="G190" s="6"/>
      <c r="H190" s="6"/>
      <c r="I190" s="6"/>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29"/>
      <c r="AT190" s="29"/>
      <c r="AU190" s="29"/>
      <c r="AV190" s="29"/>
      <c r="AW190" s="6"/>
      <c r="AX190" s="6"/>
      <c r="AY190" s="6"/>
      <c r="AZ190" s="6"/>
      <c r="BA190" s="6"/>
      <c r="BB190" s="6"/>
      <c r="BC190" s="6"/>
      <c r="BD190" s="6"/>
      <c r="BE190" s="6"/>
      <c r="BF190" s="6"/>
      <c r="BG190" s="6"/>
      <c r="BH190" s="6"/>
      <c r="BI190" s="6"/>
      <c r="BJ190" s="6"/>
      <c r="BK190" s="6"/>
      <c r="BL190" s="6"/>
      <c r="BM190" s="6"/>
      <c r="BN190" s="6"/>
      <c r="BO190" s="6"/>
      <c r="BP190" s="6"/>
      <c r="BQ190" s="6"/>
      <c r="BR190" s="6"/>
      <c r="BS190" s="6"/>
      <c r="BT190" s="6"/>
      <c r="BU190" s="6"/>
      <c r="BV190" s="6"/>
      <c r="BW190" s="6"/>
      <c r="BX190" s="6"/>
      <c r="BY190" s="6"/>
      <c r="BZ190" s="6"/>
      <c r="CA190" s="6"/>
      <c r="CB190" s="6"/>
      <c r="CC190" s="6"/>
      <c r="CU190" s="183"/>
      <c r="CV190" s="183"/>
      <c r="CW190" s="183"/>
      <c r="CX190" s="183"/>
      <c r="CY190" s="183"/>
      <c r="CZ190" s="183"/>
      <c r="DA190" s="183"/>
      <c r="DB190" s="183"/>
      <c r="DC190" s="421"/>
      <c r="DD190" s="421"/>
      <c r="DE190" s="421"/>
      <c r="DF190" s="421"/>
      <c r="DG190" s="421"/>
      <c r="DH190" s="421"/>
      <c r="DI190" s="421"/>
      <c r="DJ190" s="421"/>
      <c r="DK190" s="421"/>
      <c r="DL190" s="421"/>
      <c r="DM190" s="421"/>
      <c r="DN190" s="421"/>
      <c r="DO190" s="421"/>
      <c r="DP190" s="183"/>
      <c r="DQ190" s="183"/>
      <c r="DR190" s="183"/>
      <c r="DS190" s="183"/>
      <c r="DT190" s="183"/>
      <c r="DU190" s="183"/>
      <c r="DV190" s="183"/>
      <c r="DW190" s="183"/>
      <c r="DX190" s="183"/>
      <c r="DY190" s="183"/>
    </row>
    <row r="191" spans="2:129">
      <c r="B191" s="6"/>
      <c r="C191" s="6"/>
      <c r="D191" s="6"/>
      <c r="E191" s="6"/>
      <c r="F191" s="6"/>
      <c r="G191" s="6"/>
      <c r="H191" s="6"/>
      <c r="I191" s="6"/>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c r="AS191" s="29"/>
      <c r="AT191" s="29"/>
      <c r="AU191" s="29"/>
      <c r="AV191" s="29"/>
      <c r="AW191" s="6"/>
      <c r="AX191" s="6"/>
      <c r="AY191" s="6"/>
      <c r="AZ191" s="6"/>
      <c r="BA191" s="6"/>
      <c r="BB191" s="6"/>
      <c r="BC191" s="6"/>
      <c r="BD191" s="6"/>
      <c r="BE191" s="6"/>
      <c r="BF191" s="6"/>
      <c r="BG191" s="6"/>
      <c r="BH191" s="6"/>
      <c r="BI191" s="6"/>
      <c r="BJ191" s="6"/>
      <c r="BK191" s="6"/>
      <c r="BL191" s="6"/>
      <c r="BM191" s="6"/>
      <c r="BN191" s="6"/>
      <c r="BO191" s="6"/>
      <c r="BP191" s="6"/>
      <c r="BQ191" s="6"/>
      <c r="BR191" s="6"/>
      <c r="BS191" s="6"/>
      <c r="BT191" s="6"/>
      <c r="BU191" s="6"/>
      <c r="BV191" s="6"/>
      <c r="BW191" s="6"/>
      <c r="BX191" s="6"/>
      <c r="BY191" s="6"/>
      <c r="BZ191" s="6"/>
      <c r="CA191" s="6"/>
      <c r="CB191" s="6"/>
      <c r="CC191" s="6"/>
      <c r="CU191" s="183"/>
      <c r="CV191" s="183"/>
      <c r="CW191" s="183"/>
      <c r="CX191" s="183"/>
      <c r="CY191" s="183"/>
      <c r="CZ191" s="183"/>
      <c r="DA191" s="183"/>
      <c r="DB191" s="183"/>
      <c r="DC191" s="421"/>
      <c r="DD191" s="421"/>
      <c r="DE191" s="421"/>
      <c r="DF191" s="421"/>
      <c r="DG191" s="421"/>
      <c r="DH191" s="421"/>
      <c r="DI191" s="421"/>
      <c r="DJ191" s="421"/>
      <c r="DK191" s="421"/>
      <c r="DL191" s="421"/>
      <c r="DM191" s="421"/>
      <c r="DN191" s="421"/>
      <c r="DO191" s="421"/>
      <c r="DP191" s="183"/>
      <c r="DQ191" s="183"/>
      <c r="DR191" s="183"/>
      <c r="DS191" s="183"/>
      <c r="DT191" s="183"/>
      <c r="DU191" s="183"/>
      <c r="DV191" s="183"/>
      <c r="DW191" s="183"/>
      <c r="DX191" s="183"/>
      <c r="DY191" s="183"/>
    </row>
    <row r="192" spans="2:129">
      <c r="B192" s="6"/>
      <c r="C192" s="6"/>
      <c r="D192" s="6"/>
      <c r="E192" s="6"/>
      <c r="F192" s="6"/>
      <c r="G192" s="6"/>
      <c r="H192" s="6"/>
      <c r="I192" s="6"/>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c r="AQ192" s="6"/>
      <c r="AR192" s="6"/>
      <c r="AS192" s="29"/>
      <c r="AT192" s="29"/>
      <c r="AU192" s="29"/>
      <c r="AV192" s="29"/>
      <c r="AW192" s="6"/>
      <c r="AX192" s="6"/>
      <c r="AY192" s="6"/>
      <c r="AZ192" s="6"/>
      <c r="BA192" s="6"/>
      <c r="BB192" s="6"/>
      <c r="BC192" s="6"/>
      <c r="BD192" s="6"/>
      <c r="BE192" s="6"/>
      <c r="BF192" s="6"/>
      <c r="BG192" s="6"/>
      <c r="BH192" s="6"/>
      <c r="BI192" s="6"/>
      <c r="BJ192" s="6"/>
      <c r="BK192" s="6"/>
      <c r="BL192" s="6"/>
      <c r="BM192" s="6"/>
      <c r="BN192" s="6"/>
      <c r="BO192" s="6"/>
      <c r="BP192" s="6"/>
      <c r="BQ192" s="6"/>
      <c r="BR192" s="6"/>
      <c r="BS192" s="6"/>
      <c r="BT192" s="6"/>
      <c r="BU192" s="6"/>
      <c r="BV192" s="6"/>
      <c r="BW192" s="6"/>
      <c r="BX192" s="6"/>
      <c r="BY192" s="6"/>
      <c r="BZ192" s="6"/>
      <c r="CA192" s="6"/>
      <c r="CB192" s="6"/>
      <c r="CC192" s="6"/>
      <c r="CU192" s="183"/>
      <c r="CV192" s="183"/>
      <c r="CW192" s="183"/>
      <c r="CX192" s="183"/>
      <c r="CY192" s="183"/>
      <c r="CZ192" s="183"/>
      <c r="DA192" s="183"/>
      <c r="DB192" s="183"/>
      <c r="DC192" s="421"/>
      <c r="DD192" s="421"/>
      <c r="DE192" s="421"/>
      <c r="DF192" s="421"/>
      <c r="DG192" s="421"/>
      <c r="DH192" s="421"/>
      <c r="DI192" s="421"/>
      <c r="DJ192" s="421"/>
      <c r="DK192" s="421"/>
      <c r="DL192" s="421"/>
      <c r="DM192" s="421"/>
      <c r="DN192" s="421"/>
      <c r="DO192" s="421"/>
      <c r="DP192" s="183"/>
      <c r="DQ192" s="183"/>
      <c r="DR192" s="183"/>
      <c r="DS192" s="183"/>
      <c r="DT192" s="183"/>
      <c r="DU192" s="183"/>
      <c r="DV192" s="183"/>
      <c r="DW192" s="183"/>
      <c r="DX192" s="183"/>
      <c r="DY192" s="183"/>
    </row>
    <row r="193" spans="2:129">
      <c r="B193" s="6"/>
      <c r="C193" s="6"/>
      <c r="D193" s="6"/>
      <c r="E193" s="6"/>
      <c r="F193" s="6"/>
      <c r="G193" s="6"/>
      <c r="H193" s="6"/>
      <c r="I193" s="6"/>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c r="AQ193" s="6"/>
      <c r="AR193" s="6"/>
      <c r="AS193" s="29"/>
      <c r="AT193" s="29"/>
      <c r="AU193" s="29"/>
      <c r="AV193" s="29"/>
      <c r="AW193" s="6"/>
      <c r="AX193" s="6"/>
      <c r="AY193" s="6"/>
      <c r="AZ193" s="6"/>
      <c r="BA193" s="6"/>
      <c r="BB193" s="6"/>
      <c r="BC193" s="6"/>
      <c r="BD193" s="6"/>
      <c r="BE193" s="6"/>
      <c r="BF193" s="6"/>
      <c r="BG193" s="6"/>
      <c r="BH193" s="6"/>
      <c r="BI193" s="6"/>
      <c r="BJ193" s="6"/>
      <c r="BK193" s="6"/>
      <c r="BL193" s="6"/>
      <c r="BM193" s="6"/>
      <c r="BN193" s="6"/>
      <c r="BO193" s="6"/>
      <c r="BP193" s="6"/>
      <c r="BQ193" s="6"/>
      <c r="BR193" s="6"/>
      <c r="BS193" s="6"/>
      <c r="BT193" s="6"/>
      <c r="BU193" s="6"/>
      <c r="BV193" s="6"/>
      <c r="BW193" s="6"/>
      <c r="BX193" s="6"/>
      <c r="BY193" s="6"/>
      <c r="BZ193" s="6"/>
      <c r="CA193" s="6"/>
      <c r="CB193" s="6"/>
      <c r="CC193" s="6"/>
      <c r="CU193" s="183"/>
      <c r="CV193" s="183"/>
      <c r="CW193" s="183"/>
      <c r="CX193" s="183"/>
      <c r="CY193" s="183"/>
      <c r="CZ193" s="183"/>
      <c r="DA193" s="183"/>
      <c r="DB193" s="183"/>
      <c r="DC193" s="421"/>
      <c r="DD193" s="421"/>
      <c r="DE193" s="421"/>
      <c r="DF193" s="421"/>
      <c r="DG193" s="421"/>
      <c r="DH193" s="421"/>
      <c r="DI193" s="421"/>
      <c r="DJ193" s="421"/>
      <c r="DK193" s="421"/>
      <c r="DL193" s="421"/>
      <c r="DM193" s="421"/>
      <c r="DN193" s="421"/>
      <c r="DO193" s="421"/>
      <c r="DP193" s="183"/>
      <c r="DQ193" s="183"/>
      <c r="DR193" s="183"/>
      <c r="DS193" s="183"/>
      <c r="DT193" s="183"/>
      <c r="DU193" s="183"/>
      <c r="DV193" s="183"/>
      <c r="DW193" s="183"/>
      <c r="DX193" s="183"/>
      <c r="DY193" s="183"/>
    </row>
    <row r="194" spans="2:129">
      <c r="B194" s="6"/>
      <c r="C194" s="6"/>
      <c r="D194" s="6"/>
      <c r="E194" s="6"/>
      <c r="F194" s="6"/>
      <c r="G194" s="6"/>
      <c r="H194" s="6"/>
      <c r="I194" s="6"/>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AJ194" s="6"/>
      <c r="AK194" s="6"/>
      <c r="AL194" s="6"/>
      <c r="AM194" s="6"/>
      <c r="AN194" s="6"/>
      <c r="AO194" s="6"/>
      <c r="AP194" s="6"/>
      <c r="AQ194" s="6"/>
      <c r="AR194" s="6"/>
      <c r="AS194" s="29"/>
      <c r="AT194" s="29"/>
      <c r="AU194" s="29"/>
      <c r="AV194" s="29"/>
      <c r="AW194" s="6"/>
      <c r="AX194" s="6"/>
      <c r="AY194" s="6"/>
      <c r="AZ194" s="6"/>
      <c r="BA194" s="6"/>
      <c r="BB194" s="6"/>
      <c r="BC194" s="6"/>
      <c r="BD194" s="6"/>
      <c r="BE194" s="6"/>
      <c r="BF194" s="6"/>
      <c r="BG194" s="6"/>
      <c r="BH194" s="6"/>
      <c r="BI194" s="6"/>
      <c r="BJ194" s="6"/>
      <c r="BK194" s="6"/>
      <c r="BL194" s="6"/>
      <c r="BM194" s="6"/>
      <c r="BN194" s="6"/>
      <c r="BO194" s="6"/>
      <c r="BP194" s="6"/>
      <c r="BQ194" s="6"/>
      <c r="BR194" s="6"/>
      <c r="BS194" s="6"/>
      <c r="BT194" s="6"/>
      <c r="BU194" s="6"/>
      <c r="BV194" s="6"/>
      <c r="BW194" s="6"/>
      <c r="BX194" s="6"/>
      <c r="BY194" s="6"/>
      <c r="BZ194" s="6"/>
      <c r="CA194" s="6"/>
      <c r="CB194" s="6"/>
      <c r="CC194" s="6"/>
      <c r="CU194" s="183"/>
      <c r="CV194" s="183"/>
      <c r="CW194" s="183"/>
      <c r="CX194" s="183"/>
      <c r="CY194" s="183"/>
      <c r="CZ194" s="183"/>
      <c r="DA194" s="183"/>
      <c r="DB194" s="183"/>
      <c r="DC194" s="421"/>
      <c r="DD194" s="421"/>
      <c r="DE194" s="421"/>
      <c r="DF194" s="421"/>
      <c r="DG194" s="421"/>
      <c r="DH194" s="421"/>
      <c r="DI194" s="421"/>
      <c r="DJ194" s="421"/>
      <c r="DK194" s="421"/>
      <c r="DL194" s="421"/>
      <c r="DM194" s="421"/>
      <c r="DN194" s="421"/>
      <c r="DO194" s="421"/>
      <c r="DP194" s="183"/>
      <c r="DQ194" s="183"/>
      <c r="DR194" s="183"/>
      <c r="DS194" s="183"/>
      <c r="DT194" s="183"/>
      <c r="DU194" s="183"/>
      <c r="DV194" s="183"/>
      <c r="DW194" s="183"/>
      <c r="DX194" s="183"/>
      <c r="DY194" s="183"/>
    </row>
    <row r="195" spans="2:129">
      <c r="B195" s="6"/>
      <c r="C195" s="6"/>
      <c r="D195" s="6"/>
      <c r="E195" s="6"/>
      <c r="F195" s="6"/>
      <c r="G195" s="6"/>
      <c r="H195" s="6"/>
      <c r="I195" s="6"/>
      <c r="J195" s="6"/>
      <c r="K195" s="6"/>
      <c r="L195" s="6"/>
      <c r="M195" s="6"/>
      <c r="N195" s="6"/>
      <c r="O195" s="6"/>
      <c r="P195" s="6"/>
      <c r="Q195" s="6"/>
      <c r="R195" s="6"/>
      <c r="S195" s="6"/>
      <c r="T195" s="6"/>
      <c r="U195" s="6"/>
      <c r="V195" s="6"/>
      <c r="W195" s="6"/>
      <c r="X195" s="6"/>
      <c r="Y195" s="6"/>
      <c r="Z195" s="6"/>
      <c r="AA195" s="6"/>
      <c r="AB195" s="6"/>
      <c r="AC195" s="6"/>
      <c r="AD195" s="6"/>
      <c r="AE195" s="6"/>
      <c r="AF195" s="6"/>
      <c r="AG195" s="6"/>
      <c r="AH195" s="6"/>
      <c r="AI195" s="6"/>
      <c r="AJ195" s="6"/>
      <c r="AK195" s="6"/>
      <c r="AL195" s="6"/>
      <c r="AM195" s="6"/>
      <c r="AN195" s="6"/>
      <c r="AO195" s="6"/>
      <c r="AP195" s="6"/>
      <c r="AQ195" s="6"/>
      <c r="AR195" s="6"/>
      <c r="AS195" s="29"/>
      <c r="AT195" s="29"/>
      <c r="AU195" s="29"/>
      <c r="AV195" s="29"/>
      <c r="AW195" s="6"/>
      <c r="AX195" s="6"/>
      <c r="AY195" s="6"/>
      <c r="AZ195" s="6"/>
      <c r="BA195" s="6"/>
      <c r="BB195" s="6"/>
      <c r="BC195" s="6"/>
      <c r="BD195" s="6"/>
      <c r="BE195" s="6"/>
      <c r="BF195" s="6"/>
      <c r="BG195" s="6"/>
      <c r="BH195" s="6"/>
      <c r="BI195" s="6"/>
      <c r="BJ195" s="6"/>
      <c r="BK195" s="6"/>
      <c r="BL195" s="6"/>
      <c r="BM195" s="6"/>
      <c r="BN195" s="6"/>
      <c r="BO195" s="6"/>
      <c r="BP195" s="6"/>
      <c r="BQ195" s="6"/>
      <c r="BR195" s="6"/>
      <c r="BS195" s="6"/>
      <c r="BT195" s="6"/>
      <c r="BU195" s="6"/>
      <c r="BV195" s="6"/>
      <c r="BW195" s="6"/>
      <c r="BX195" s="6"/>
      <c r="BY195" s="6"/>
      <c r="BZ195" s="6"/>
      <c r="CA195" s="6"/>
      <c r="CB195" s="6"/>
      <c r="CC195" s="6"/>
      <c r="CU195" s="183"/>
      <c r="CV195" s="183"/>
      <c r="CW195" s="183"/>
      <c r="CX195" s="183"/>
      <c r="CY195" s="183"/>
      <c r="CZ195" s="183"/>
      <c r="DA195" s="183"/>
      <c r="DB195" s="183"/>
      <c r="DC195" s="421"/>
      <c r="DD195" s="421"/>
      <c r="DE195" s="421"/>
      <c r="DF195" s="421"/>
      <c r="DG195" s="421"/>
      <c r="DH195" s="421"/>
      <c r="DI195" s="421"/>
      <c r="DJ195" s="421"/>
      <c r="DK195" s="421"/>
      <c r="DL195" s="421"/>
      <c r="DM195" s="421"/>
      <c r="DN195" s="421"/>
      <c r="DO195" s="421"/>
      <c r="DP195" s="183"/>
      <c r="DQ195" s="183"/>
      <c r="DR195" s="183"/>
      <c r="DS195" s="183"/>
      <c r="DT195" s="183"/>
      <c r="DU195" s="183"/>
      <c r="DV195" s="183"/>
      <c r="DW195" s="183"/>
      <c r="DX195" s="183"/>
      <c r="DY195" s="183"/>
    </row>
    <row r="196" spans="2:129">
      <c r="B196" s="6"/>
      <c r="C196" s="6"/>
      <c r="D196" s="6"/>
      <c r="E196" s="6"/>
      <c r="F196" s="6"/>
      <c r="G196" s="6"/>
      <c r="H196" s="6"/>
      <c r="I196" s="6"/>
      <c r="J196" s="6"/>
      <c r="K196" s="6"/>
      <c r="L196" s="6"/>
      <c r="M196" s="6"/>
      <c r="N196" s="6"/>
      <c r="O196" s="6"/>
      <c r="P196" s="6"/>
      <c r="Q196" s="6"/>
      <c r="R196" s="6"/>
      <c r="S196" s="6"/>
      <c r="T196" s="6"/>
      <c r="U196" s="6"/>
      <c r="V196" s="6"/>
      <c r="W196" s="6"/>
      <c r="X196" s="6"/>
      <c r="Y196" s="6"/>
      <c r="Z196" s="6"/>
      <c r="AA196" s="6"/>
      <c r="AB196" s="6"/>
      <c r="AC196" s="6"/>
      <c r="AD196" s="6"/>
      <c r="AE196" s="6"/>
      <c r="AF196" s="6"/>
      <c r="AG196" s="6"/>
      <c r="AH196" s="6"/>
      <c r="AI196" s="6"/>
      <c r="AJ196" s="6"/>
      <c r="AK196" s="6"/>
      <c r="AL196" s="6"/>
      <c r="AM196" s="6"/>
      <c r="AN196" s="6"/>
      <c r="AO196" s="6"/>
      <c r="AP196" s="6"/>
      <c r="AQ196" s="6"/>
      <c r="AR196" s="6"/>
      <c r="AS196" s="29"/>
      <c r="AT196" s="29"/>
      <c r="AU196" s="29"/>
      <c r="AV196" s="29"/>
      <c r="AW196" s="6"/>
      <c r="AX196" s="6"/>
      <c r="AY196" s="6"/>
      <c r="AZ196" s="6"/>
      <c r="BA196" s="6"/>
      <c r="BB196" s="6"/>
      <c r="BC196" s="6"/>
      <c r="BD196" s="6"/>
      <c r="BE196" s="6"/>
      <c r="BF196" s="6"/>
      <c r="BG196" s="6"/>
      <c r="BH196" s="6"/>
      <c r="BI196" s="6"/>
      <c r="BJ196" s="6"/>
      <c r="BK196" s="6"/>
      <c r="BL196" s="6"/>
      <c r="BM196" s="6"/>
      <c r="BN196" s="6"/>
      <c r="BO196" s="6"/>
      <c r="BP196" s="6"/>
      <c r="BQ196" s="6"/>
      <c r="BR196" s="6"/>
      <c r="BS196" s="6"/>
      <c r="BT196" s="6"/>
      <c r="BU196" s="6"/>
      <c r="BV196" s="6"/>
      <c r="BW196" s="6"/>
      <c r="BX196" s="6"/>
      <c r="BY196" s="6"/>
      <c r="BZ196" s="6"/>
      <c r="CA196" s="6"/>
      <c r="CB196" s="6"/>
      <c r="CC196" s="6"/>
      <c r="CU196" s="183"/>
      <c r="CV196" s="183"/>
      <c r="CW196" s="183"/>
      <c r="CX196" s="183"/>
      <c r="CY196" s="183"/>
      <c r="CZ196" s="183"/>
      <c r="DA196" s="183"/>
      <c r="DB196" s="183"/>
      <c r="DC196" s="421"/>
      <c r="DD196" s="421"/>
      <c r="DE196" s="421"/>
      <c r="DF196" s="421"/>
      <c r="DG196" s="421"/>
      <c r="DH196" s="421"/>
      <c r="DI196" s="421"/>
      <c r="DJ196" s="421"/>
      <c r="DK196" s="421"/>
      <c r="DL196" s="421"/>
      <c r="DM196" s="421"/>
      <c r="DN196" s="421"/>
      <c r="DO196" s="421"/>
      <c r="DP196" s="183"/>
      <c r="DQ196" s="183"/>
      <c r="DR196" s="183"/>
      <c r="DS196" s="183"/>
      <c r="DT196" s="183"/>
      <c r="DU196" s="183"/>
      <c r="DV196" s="183"/>
      <c r="DW196" s="183"/>
      <c r="DX196" s="183"/>
      <c r="DY196" s="183"/>
    </row>
    <row r="197" spans="2:129">
      <c r="B197" s="6"/>
      <c r="C197" s="6"/>
      <c r="D197" s="6"/>
      <c r="E197" s="6"/>
      <c r="F197" s="6"/>
      <c r="G197" s="6"/>
      <c r="H197" s="6"/>
      <c r="I197" s="6"/>
      <c r="J197" s="6"/>
      <c r="K197" s="6"/>
      <c r="L197" s="6"/>
      <c r="M197" s="6"/>
      <c r="N197" s="6"/>
      <c r="O197" s="6"/>
      <c r="P197" s="6"/>
      <c r="Q197" s="6"/>
      <c r="R197" s="6"/>
      <c r="S197" s="6"/>
      <c r="T197" s="6"/>
      <c r="U197" s="6"/>
      <c r="V197" s="6"/>
      <c r="W197" s="6"/>
      <c r="X197" s="6"/>
      <c r="Y197" s="6"/>
      <c r="Z197" s="6"/>
      <c r="AA197" s="6"/>
      <c r="AB197" s="6"/>
      <c r="AC197" s="6"/>
      <c r="AD197" s="6"/>
      <c r="AE197" s="6"/>
      <c r="AF197" s="6"/>
      <c r="AG197" s="6"/>
      <c r="AH197" s="6"/>
      <c r="AI197" s="6"/>
      <c r="AJ197" s="6"/>
      <c r="AK197" s="6"/>
      <c r="AL197" s="6"/>
      <c r="AM197" s="6"/>
      <c r="AN197" s="6"/>
      <c r="AO197" s="6"/>
      <c r="AP197" s="6"/>
      <c r="AQ197" s="6"/>
      <c r="AR197" s="6"/>
      <c r="AS197" s="29"/>
      <c r="AT197" s="29"/>
      <c r="AU197" s="29"/>
      <c r="AV197" s="29"/>
      <c r="AW197" s="6"/>
      <c r="AX197" s="6"/>
      <c r="AY197" s="6"/>
      <c r="AZ197" s="6"/>
      <c r="BA197" s="6"/>
      <c r="BB197" s="6"/>
      <c r="BC197" s="6"/>
      <c r="BD197" s="6"/>
      <c r="BE197" s="6"/>
      <c r="BF197" s="6"/>
      <c r="BG197" s="6"/>
      <c r="BH197" s="6"/>
      <c r="BI197" s="6"/>
      <c r="BJ197" s="6"/>
      <c r="BK197" s="6"/>
      <c r="BL197" s="6"/>
      <c r="BM197" s="6"/>
      <c r="BN197" s="6"/>
      <c r="BO197" s="6"/>
      <c r="BP197" s="6"/>
      <c r="BQ197" s="6"/>
      <c r="BR197" s="6"/>
      <c r="BS197" s="6"/>
      <c r="BT197" s="6"/>
      <c r="BU197" s="6"/>
      <c r="BV197" s="6"/>
      <c r="BW197" s="6"/>
      <c r="BX197" s="6"/>
      <c r="BY197" s="6"/>
      <c r="BZ197" s="6"/>
      <c r="CA197" s="6"/>
      <c r="CB197" s="6"/>
      <c r="CC197" s="6"/>
      <c r="CU197" s="183"/>
      <c r="CV197" s="183"/>
      <c r="CW197" s="183"/>
      <c r="CX197" s="183"/>
      <c r="CY197" s="183"/>
      <c r="CZ197" s="183"/>
      <c r="DA197" s="183"/>
      <c r="DB197" s="183"/>
      <c r="DC197" s="421"/>
      <c r="DD197" s="421"/>
      <c r="DE197" s="421"/>
      <c r="DF197" s="421"/>
      <c r="DG197" s="421"/>
      <c r="DH197" s="421"/>
      <c r="DI197" s="421"/>
      <c r="DJ197" s="421"/>
      <c r="DK197" s="421"/>
      <c r="DL197" s="421"/>
      <c r="DM197" s="421"/>
      <c r="DN197" s="421"/>
      <c r="DO197" s="421"/>
      <c r="DP197" s="183"/>
      <c r="DQ197" s="183"/>
      <c r="DR197" s="183"/>
      <c r="DS197" s="183"/>
      <c r="DT197" s="183"/>
      <c r="DU197" s="183"/>
      <c r="DV197" s="183"/>
      <c r="DW197" s="183"/>
      <c r="DX197" s="183"/>
      <c r="DY197" s="183"/>
    </row>
    <row r="198" spans="2:129">
      <c r="B198" s="6"/>
      <c r="C198" s="6"/>
      <c r="D198" s="6"/>
      <c r="E198" s="6"/>
      <c r="F198" s="6"/>
      <c r="G198" s="6"/>
      <c r="H198" s="6"/>
      <c r="I198" s="6"/>
      <c r="J198" s="6"/>
      <c r="K198" s="6"/>
      <c r="L198" s="6"/>
      <c r="M198" s="6"/>
      <c r="N198" s="6"/>
      <c r="O198" s="6"/>
      <c r="P198" s="6"/>
      <c r="Q198" s="6"/>
      <c r="R198" s="6"/>
      <c r="S198" s="6"/>
      <c r="T198" s="6"/>
      <c r="U198" s="6"/>
      <c r="V198" s="6"/>
      <c r="W198" s="6"/>
      <c r="X198" s="6"/>
      <c r="Y198" s="6"/>
      <c r="Z198" s="6"/>
      <c r="AA198" s="6"/>
      <c r="AB198" s="6"/>
      <c r="AC198" s="6"/>
      <c r="AD198" s="6"/>
      <c r="AE198" s="6"/>
      <c r="AF198" s="6"/>
      <c r="AG198" s="6"/>
      <c r="AH198" s="6"/>
      <c r="AI198" s="6"/>
      <c r="AJ198" s="6"/>
      <c r="AK198" s="6"/>
      <c r="AL198" s="6"/>
      <c r="AM198" s="6"/>
      <c r="AN198" s="6"/>
      <c r="AO198" s="6"/>
      <c r="AP198" s="6"/>
      <c r="AQ198" s="6"/>
      <c r="AR198" s="6"/>
      <c r="AS198" s="29"/>
      <c r="AT198" s="29"/>
      <c r="AU198" s="29"/>
      <c r="AV198" s="29"/>
      <c r="AW198" s="6"/>
      <c r="AX198" s="6"/>
      <c r="AY198" s="6"/>
      <c r="AZ198" s="6"/>
      <c r="BA198" s="6"/>
      <c r="BB198" s="6"/>
      <c r="BC198" s="6"/>
      <c r="BD198" s="6"/>
      <c r="BE198" s="6"/>
      <c r="BF198" s="6"/>
      <c r="BG198" s="6"/>
      <c r="BH198" s="6"/>
      <c r="BI198" s="6"/>
      <c r="BJ198" s="6"/>
      <c r="BK198" s="6"/>
      <c r="BL198" s="6"/>
      <c r="BM198" s="6"/>
      <c r="BN198" s="6"/>
      <c r="BO198" s="6"/>
      <c r="BP198" s="6"/>
      <c r="BQ198" s="6"/>
      <c r="BR198" s="6"/>
      <c r="BS198" s="6"/>
      <c r="BT198" s="6"/>
      <c r="BU198" s="6"/>
      <c r="BV198" s="6"/>
      <c r="BW198" s="6"/>
      <c r="BX198" s="6"/>
      <c r="BY198" s="6"/>
      <c r="BZ198" s="6"/>
      <c r="CA198" s="6"/>
      <c r="CB198" s="6"/>
      <c r="CC198" s="6"/>
      <c r="CU198" s="183"/>
      <c r="CV198" s="183"/>
      <c r="CW198" s="183"/>
      <c r="CX198" s="183"/>
      <c r="CY198" s="183"/>
      <c r="CZ198" s="183"/>
      <c r="DA198" s="183"/>
      <c r="DB198" s="183"/>
      <c r="DC198" s="421"/>
      <c r="DD198" s="421"/>
      <c r="DE198" s="421"/>
      <c r="DF198" s="421"/>
      <c r="DG198" s="421"/>
      <c r="DH198" s="421"/>
      <c r="DI198" s="421"/>
      <c r="DJ198" s="421"/>
      <c r="DK198" s="421"/>
      <c r="DL198" s="421"/>
      <c r="DM198" s="421"/>
      <c r="DN198" s="421"/>
      <c r="DO198" s="421"/>
      <c r="DP198" s="183"/>
      <c r="DQ198" s="183"/>
      <c r="DR198" s="183"/>
      <c r="DS198" s="183"/>
      <c r="DT198" s="183"/>
      <c r="DU198" s="183"/>
      <c r="DV198" s="183"/>
      <c r="DW198" s="183"/>
      <c r="DX198" s="183"/>
      <c r="DY198" s="183"/>
    </row>
    <row r="199" spans="2:129">
      <c r="B199" s="6"/>
      <c r="C199" s="6"/>
      <c r="D199" s="6"/>
      <c r="E199" s="6"/>
      <c r="F199" s="6"/>
      <c r="G199" s="6"/>
      <c r="H199" s="6"/>
      <c r="I199" s="6"/>
      <c r="J199" s="6"/>
      <c r="K199" s="6"/>
      <c r="L199" s="6"/>
      <c r="M199" s="6"/>
      <c r="N199" s="6"/>
      <c r="O199" s="6"/>
      <c r="P199" s="6"/>
      <c r="Q199" s="6"/>
      <c r="R199" s="6"/>
      <c r="S199" s="6"/>
      <c r="T199" s="6"/>
      <c r="U199" s="6"/>
      <c r="V199" s="6"/>
      <c r="W199" s="6"/>
      <c r="X199" s="6"/>
      <c r="Y199" s="6"/>
      <c r="Z199" s="6"/>
      <c r="AA199" s="6"/>
      <c r="AB199" s="6"/>
      <c r="AC199" s="6"/>
      <c r="AD199" s="6"/>
      <c r="AE199" s="6"/>
      <c r="AF199" s="6"/>
      <c r="AG199" s="6"/>
      <c r="AH199" s="6"/>
      <c r="AI199" s="6"/>
      <c r="AJ199" s="6"/>
      <c r="AK199" s="6"/>
      <c r="AL199" s="6"/>
      <c r="AM199" s="6"/>
      <c r="AN199" s="6"/>
      <c r="AO199" s="6"/>
      <c r="AP199" s="6"/>
      <c r="AQ199" s="6"/>
      <c r="AR199" s="6"/>
      <c r="AS199" s="29"/>
      <c r="AT199" s="29"/>
      <c r="AU199" s="29"/>
      <c r="AV199" s="29"/>
      <c r="AW199" s="6"/>
      <c r="AX199" s="6"/>
      <c r="AY199" s="6"/>
      <c r="AZ199" s="6"/>
      <c r="BA199" s="6"/>
      <c r="BB199" s="6"/>
      <c r="BC199" s="6"/>
      <c r="BD199" s="6"/>
      <c r="BE199" s="6"/>
      <c r="BF199" s="6"/>
      <c r="BG199" s="6"/>
      <c r="BH199" s="6"/>
      <c r="BI199" s="6"/>
      <c r="BJ199" s="6"/>
      <c r="BK199" s="6"/>
      <c r="BL199" s="6"/>
      <c r="BM199" s="6"/>
      <c r="BN199" s="6"/>
      <c r="BO199" s="6"/>
      <c r="BP199" s="6"/>
      <c r="BQ199" s="6"/>
      <c r="BR199" s="6"/>
      <c r="BS199" s="6"/>
      <c r="BT199" s="6"/>
      <c r="BU199" s="6"/>
      <c r="BV199" s="6"/>
      <c r="BW199" s="6"/>
      <c r="BX199" s="6"/>
      <c r="BY199" s="6"/>
      <c r="BZ199" s="6"/>
      <c r="CA199" s="6"/>
      <c r="CB199" s="6"/>
      <c r="CC199" s="6"/>
      <c r="CU199" s="183"/>
      <c r="CV199" s="183"/>
      <c r="CW199" s="183"/>
      <c r="CX199" s="183"/>
      <c r="CY199" s="183"/>
      <c r="CZ199" s="183"/>
      <c r="DA199" s="183"/>
      <c r="DB199" s="183"/>
      <c r="DC199" s="421"/>
      <c r="DD199" s="421"/>
      <c r="DE199" s="421"/>
      <c r="DF199" s="421"/>
      <c r="DG199" s="421"/>
      <c r="DH199" s="421"/>
      <c r="DI199" s="421"/>
      <c r="DJ199" s="421"/>
      <c r="DK199" s="421"/>
      <c r="DL199" s="421"/>
      <c r="DM199" s="421"/>
      <c r="DN199" s="421"/>
      <c r="DO199" s="421"/>
      <c r="DP199" s="183"/>
      <c r="DQ199" s="183"/>
      <c r="DR199" s="183"/>
      <c r="DS199" s="183"/>
      <c r="DT199" s="183"/>
      <c r="DU199" s="183"/>
      <c r="DV199" s="183"/>
      <c r="DW199" s="183"/>
      <c r="DX199" s="183"/>
      <c r="DY199" s="183"/>
    </row>
    <row r="200" spans="2:129">
      <c r="B200" s="6"/>
      <c r="C200" s="6"/>
      <c r="D200" s="6"/>
      <c r="E200" s="6"/>
      <c r="F200" s="6"/>
      <c r="G200" s="6"/>
      <c r="H200" s="6"/>
      <c r="I200" s="6"/>
      <c r="J200" s="6"/>
      <c r="K200" s="6"/>
      <c r="L200" s="6"/>
      <c r="M200" s="6"/>
      <c r="N200" s="6"/>
      <c r="O200" s="6"/>
      <c r="P200" s="6"/>
      <c r="Q200" s="6"/>
      <c r="R200" s="6"/>
      <c r="S200" s="6"/>
      <c r="T200" s="6"/>
      <c r="U200" s="6"/>
      <c r="V200" s="6"/>
      <c r="W200" s="6"/>
      <c r="X200" s="6"/>
      <c r="Y200" s="6"/>
      <c r="Z200" s="6"/>
      <c r="AA200" s="6"/>
      <c r="AB200" s="6"/>
      <c r="AC200" s="6"/>
      <c r="AD200" s="6"/>
      <c r="AE200" s="6"/>
      <c r="AF200" s="6"/>
      <c r="AG200" s="6"/>
      <c r="AH200" s="6"/>
      <c r="AI200" s="6"/>
      <c r="AJ200" s="6"/>
      <c r="AK200" s="6"/>
      <c r="AL200" s="6"/>
      <c r="AM200" s="6"/>
      <c r="AN200" s="6"/>
      <c r="AO200" s="6"/>
      <c r="AP200" s="6"/>
      <c r="AQ200" s="6"/>
      <c r="AR200" s="6"/>
      <c r="AS200" s="29"/>
      <c r="AT200" s="29"/>
      <c r="AU200" s="29"/>
      <c r="AV200" s="29"/>
      <c r="AW200" s="6"/>
      <c r="AX200" s="6"/>
      <c r="AY200" s="6"/>
      <c r="AZ200" s="6"/>
      <c r="BA200" s="6"/>
      <c r="BB200" s="6"/>
      <c r="BC200" s="6"/>
      <c r="BD200" s="6"/>
      <c r="BE200" s="6"/>
      <c r="BF200" s="6"/>
      <c r="BG200" s="6"/>
      <c r="BH200" s="6"/>
      <c r="BI200" s="6"/>
      <c r="BJ200" s="6"/>
      <c r="BK200" s="6"/>
      <c r="BL200" s="6"/>
      <c r="BM200" s="6"/>
      <c r="BN200" s="6"/>
      <c r="BO200" s="6"/>
      <c r="BP200" s="6"/>
      <c r="BQ200" s="6"/>
      <c r="BR200" s="6"/>
      <c r="BS200" s="6"/>
      <c r="BT200" s="6"/>
      <c r="BU200" s="6"/>
      <c r="BV200" s="6"/>
      <c r="BW200" s="6"/>
      <c r="BX200" s="6"/>
      <c r="BY200" s="6"/>
      <c r="BZ200" s="6"/>
      <c r="CA200" s="6"/>
      <c r="CB200" s="6"/>
      <c r="CC200" s="6"/>
      <c r="CU200" s="183"/>
      <c r="CV200" s="183"/>
      <c r="CW200" s="183"/>
      <c r="CX200" s="183"/>
      <c r="CY200" s="183"/>
      <c r="CZ200" s="183"/>
      <c r="DA200" s="183"/>
      <c r="DB200" s="183"/>
      <c r="DC200" s="421"/>
      <c r="DD200" s="421"/>
      <c r="DE200" s="421"/>
      <c r="DF200" s="421"/>
      <c r="DG200" s="421"/>
      <c r="DH200" s="421"/>
      <c r="DI200" s="421"/>
      <c r="DJ200" s="421"/>
      <c r="DK200" s="421"/>
      <c r="DL200" s="421"/>
      <c r="DM200" s="421"/>
      <c r="DN200" s="421"/>
      <c r="DO200" s="421"/>
      <c r="DP200" s="183"/>
      <c r="DQ200" s="183"/>
      <c r="DR200" s="183"/>
      <c r="DS200" s="183"/>
      <c r="DT200" s="183"/>
      <c r="DU200" s="183"/>
      <c r="DV200" s="183"/>
      <c r="DW200" s="183"/>
      <c r="DX200" s="183"/>
      <c r="DY200" s="183"/>
    </row>
    <row r="201" spans="2:129">
      <c r="B201" s="6"/>
      <c r="C201" s="6"/>
      <c r="D201" s="6"/>
      <c r="E201" s="6"/>
      <c r="F201" s="6"/>
      <c r="G201" s="6"/>
      <c r="H201" s="6"/>
      <c r="I201" s="6"/>
      <c r="J201" s="6"/>
      <c r="K201" s="6"/>
      <c r="L201" s="6"/>
      <c r="M201" s="6"/>
      <c r="N201" s="6"/>
      <c r="O201" s="6"/>
      <c r="P201" s="6"/>
      <c r="Q201" s="6"/>
      <c r="R201" s="6"/>
      <c r="S201" s="6"/>
      <c r="T201" s="6"/>
      <c r="U201" s="6"/>
      <c r="V201" s="6"/>
      <c r="W201" s="6"/>
      <c r="X201" s="6"/>
      <c r="Y201" s="6"/>
      <c r="Z201" s="6"/>
      <c r="AA201" s="6"/>
      <c r="AB201" s="6"/>
      <c r="AC201" s="6"/>
      <c r="AD201" s="6"/>
      <c r="AE201" s="6"/>
      <c r="AF201" s="6"/>
      <c r="AG201" s="6"/>
      <c r="AH201" s="6"/>
      <c r="AI201" s="6"/>
      <c r="AJ201" s="6"/>
      <c r="AK201" s="6"/>
      <c r="AL201" s="6"/>
      <c r="AM201" s="6"/>
      <c r="AN201" s="6"/>
      <c r="AO201" s="6"/>
      <c r="AP201" s="6"/>
      <c r="AQ201" s="6"/>
      <c r="AR201" s="6"/>
      <c r="AS201" s="29"/>
      <c r="AT201" s="29"/>
      <c r="AU201" s="29"/>
      <c r="AV201" s="29"/>
      <c r="AW201" s="6"/>
      <c r="AX201" s="6"/>
      <c r="AY201" s="6"/>
      <c r="AZ201" s="6"/>
      <c r="BA201" s="6"/>
      <c r="BB201" s="6"/>
      <c r="BC201" s="6"/>
      <c r="BD201" s="6"/>
      <c r="BE201" s="6"/>
      <c r="BF201" s="6"/>
      <c r="BG201" s="6"/>
      <c r="BH201" s="6"/>
      <c r="BI201" s="6"/>
      <c r="BJ201" s="6"/>
      <c r="BK201" s="6"/>
      <c r="BL201" s="6"/>
      <c r="BM201" s="6"/>
      <c r="BN201" s="6"/>
      <c r="BO201" s="6"/>
      <c r="BP201" s="6"/>
      <c r="BQ201" s="6"/>
      <c r="BR201" s="6"/>
      <c r="BS201" s="6"/>
      <c r="BT201" s="6"/>
      <c r="BU201" s="6"/>
      <c r="BV201" s="6"/>
      <c r="BW201" s="6"/>
      <c r="BX201" s="6"/>
      <c r="BY201" s="6"/>
      <c r="BZ201" s="6"/>
      <c r="CA201" s="6"/>
      <c r="CB201" s="6"/>
      <c r="CC201" s="6"/>
      <c r="CU201" s="183"/>
      <c r="CV201" s="183"/>
      <c r="CW201" s="183"/>
      <c r="CX201" s="183"/>
      <c r="CY201" s="183"/>
      <c r="CZ201" s="183"/>
      <c r="DA201" s="183"/>
      <c r="DB201" s="183"/>
      <c r="DC201" s="421"/>
      <c r="DD201" s="421"/>
      <c r="DE201" s="421"/>
      <c r="DF201" s="421"/>
      <c r="DG201" s="421"/>
      <c r="DH201" s="421"/>
      <c r="DI201" s="421"/>
      <c r="DJ201" s="421"/>
      <c r="DK201" s="421"/>
      <c r="DL201" s="421"/>
      <c r="DM201" s="421"/>
      <c r="DN201" s="421"/>
      <c r="DO201" s="421"/>
      <c r="DP201" s="183"/>
      <c r="DQ201" s="183"/>
      <c r="DR201" s="183"/>
      <c r="DS201" s="183"/>
      <c r="DT201" s="183"/>
      <c r="DU201" s="183"/>
      <c r="DV201" s="183"/>
      <c r="DW201" s="183"/>
      <c r="DX201" s="183"/>
      <c r="DY201" s="183"/>
    </row>
    <row r="202" spans="2:129">
      <c r="B202" s="6"/>
      <c r="C202" s="6"/>
      <c r="D202" s="6"/>
      <c r="E202" s="6"/>
      <c r="F202" s="6"/>
      <c r="G202" s="6"/>
      <c r="H202" s="6"/>
      <c r="I202" s="6"/>
      <c r="J202" s="6"/>
      <c r="K202" s="6"/>
      <c r="L202" s="6"/>
      <c r="M202" s="6"/>
      <c r="N202" s="6"/>
      <c r="O202" s="6"/>
      <c r="P202" s="6"/>
      <c r="Q202" s="6"/>
      <c r="R202" s="6"/>
      <c r="S202" s="6"/>
      <c r="T202" s="6"/>
      <c r="U202" s="6"/>
      <c r="V202" s="6"/>
      <c r="W202" s="6"/>
      <c r="X202" s="6"/>
      <c r="Y202" s="6"/>
      <c r="Z202" s="6"/>
      <c r="AA202" s="6"/>
      <c r="AB202" s="6"/>
      <c r="AC202" s="6"/>
      <c r="AD202" s="6"/>
      <c r="AE202" s="6"/>
      <c r="AF202" s="6"/>
      <c r="AG202" s="6"/>
      <c r="AH202" s="6"/>
      <c r="AI202" s="6"/>
      <c r="AJ202" s="6"/>
      <c r="AK202" s="6"/>
      <c r="AL202" s="6"/>
      <c r="AM202" s="6"/>
      <c r="AN202" s="6"/>
      <c r="AO202" s="6"/>
      <c r="AP202" s="6"/>
      <c r="AQ202" s="6"/>
      <c r="AR202" s="6"/>
      <c r="AS202" s="29"/>
      <c r="AT202" s="29"/>
      <c r="AU202" s="29"/>
      <c r="AV202" s="29"/>
      <c r="AW202" s="6"/>
      <c r="AX202" s="6"/>
      <c r="AY202" s="6"/>
      <c r="AZ202" s="6"/>
      <c r="BA202" s="6"/>
      <c r="BB202" s="6"/>
      <c r="BC202" s="6"/>
      <c r="BD202" s="6"/>
      <c r="BE202" s="6"/>
      <c r="BF202" s="6"/>
      <c r="BG202" s="6"/>
      <c r="BH202" s="6"/>
      <c r="BI202" s="6"/>
      <c r="BJ202" s="6"/>
      <c r="BK202" s="6"/>
      <c r="BL202" s="6"/>
      <c r="BM202" s="6"/>
      <c r="BN202" s="6"/>
      <c r="BO202" s="6"/>
      <c r="BP202" s="6"/>
      <c r="BQ202" s="6"/>
      <c r="BR202" s="6"/>
      <c r="BS202" s="6"/>
      <c r="BT202" s="6"/>
      <c r="BU202" s="6"/>
      <c r="BV202" s="6"/>
      <c r="BW202" s="6"/>
      <c r="BX202" s="6"/>
      <c r="BY202" s="6"/>
      <c r="BZ202" s="6"/>
      <c r="CA202" s="6"/>
      <c r="CB202" s="6"/>
      <c r="CC202" s="6"/>
      <c r="CU202" s="183"/>
      <c r="CV202" s="183"/>
      <c r="CW202" s="183"/>
      <c r="CX202" s="183"/>
      <c r="CY202" s="183"/>
      <c r="CZ202" s="183"/>
      <c r="DA202" s="183"/>
      <c r="DB202" s="183"/>
      <c r="DC202" s="421"/>
      <c r="DD202" s="421"/>
      <c r="DE202" s="421"/>
      <c r="DF202" s="421"/>
      <c r="DG202" s="421"/>
      <c r="DH202" s="421"/>
      <c r="DI202" s="421"/>
      <c r="DJ202" s="421"/>
      <c r="DK202" s="421"/>
      <c r="DL202" s="421"/>
      <c r="DM202" s="421"/>
      <c r="DN202" s="421"/>
      <c r="DO202" s="421"/>
      <c r="DP202" s="183"/>
      <c r="DQ202" s="183"/>
      <c r="DR202" s="183"/>
      <c r="DS202" s="183"/>
      <c r="DT202" s="183"/>
      <c r="DU202" s="183"/>
      <c r="DV202" s="183"/>
      <c r="DW202" s="183"/>
      <c r="DX202" s="183"/>
      <c r="DY202" s="183"/>
    </row>
    <row r="203" spans="2:129">
      <c r="B203" s="6"/>
      <c r="C203" s="6"/>
      <c r="D203" s="6"/>
      <c r="E203" s="6"/>
      <c r="F203" s="6"/>
      <c r="G203" s="6"/>
      <c r="H203" s="6"/>
      <c r="I203" s="6"/>
      <c r="J203" s="6"/>
      <c r="K203" s="6"/>
      <c r="L203" s="6"/>
      <c r="M203" s="6"/>
      <c r="N203" s="6"/>
      <c r="O203" s="6"/>
      <c r="P203" s="6"/>
      <c r="Q203" s="6"/>
      <c r="R203" s="6"/>
      <c r="S203" s="6"/>
      <c r="T203" s="6"/>
      <c r="U203" s="6"/>
      <c r="V203" s="6"/>
      <c r="W203" s="6"/>
      <c r="X203" s="6"/>
      <c r="Y203" s="6"/>
      <c r="Z203" s="6"/>
      <c r="AA203" s="6"/>
      <c r="AB203" s="6"/>
      <c r="AC203" s="6"/>
      <c r="AD203" s="6"/>
      <c r="AE203" s="6"/>
      <c r="AF203" s="6"/>
      <c r="AG203" s="6"/>
      <c r="AH203" s="6"/>
      <c r="AI203" s="6"/>
      <c r="AJ203" s="6"/>
      <c r="AK203" s="6"/>
      <c r="AL203" s="6"/>
      <c r="AM203" s="6"/>
      <c r="AN203" s="6"/>
      <c r="AO203" s="6"/>
      <c r="AP203" s="6"/>
      <c r="AQ203" s="6"/>
      <c r="AR203" s="6"/>
      <c r="AS203" s="29"/>
      <c r="AT203" s="29"/>
      <c r="AU203" s="29"/>
      <c r="AV203" s="29"/>
      <c r="AW203" s="6"/>
      <c r="AX203" s="6"/>
      <c r="AY203" s="6"/>
      <c r="AZ203" s="6"/>
      <c r="BA203" s="6"/>
      <c r="BB203" s="6"/>
      <c r="BC203" s="6"/>
      <c r="BD203" s="6"/>
      <c r="BE203" s="6"/>
      <c r="BF203" s="6"/>
      <c r="BG203" s="6"/>
      <c r="BH203" s="6"/>
      <c r="BI203" s="6"/>
      <c r="BJ203" s="6"/>
      <c r="BK203" s="6"/>
      <c r="BL203" s="6"/>
      <c r="BM203" s="6"/>
      <c r="BN203" s="6"/>
      <c r="BO203" s="6"/>
      <c r="BP203" s="6"/>
      <c r="BQ203" s="6"/>
      <c r="BR203" s="6"/>
      <c r="BS203" s="6"/>
      <c r="BT203" s="6"/>
      <c r="BU203" s="6"/>
      <c r="BV203" s="6"/>
      <c r="BW203" s="6"/>
      <c r="BX203" s="6"/>
      <c r="BY203" s="6"/>
      <c r="BZ203" s="6"/>
      <c r="CA203" s="6"/>
      <c r="CB203" s="6"/>
      <c r="CC203" s="6"/>
      <c r="CU203" s="183"/>
      <c r="CV203" s="183"/>
      <c r="CW203" s="183"/>
      <c r="CX203" s="183"/>
      <c r="CY203" s="183"/>
      <c r="CZ203" s="183"/>
      <c r="DA203" s="183"/>
      <c r="DB203" s="183"/>
      <c r="DC203" s="421"/>
      <c r="DD203" s="421"/>
      <c r="DE203" s="421"/>
      <c r="DF203" s="421"/>
      <c r="DG203" s="421"/>
      <c r="DH203" s="421"/>
      <c r="DI203" s="421"/>
      <c r="DJ203" s="421"/>
      <c r="DK203" s="421"/>
      <c r="DL203" s="421"/>
      <c r="DM203" s="421"/>
      <c r="DN203" s="421"/>
      <c r="DO203" s="421"/>
      <c r="DP203" s="183"/>
      <c r="DQ203" s="183"/>
      <c r="DR203" s="183"/>
      <c r="DS203" s="183"/>
      <c r="DT203" s="183"/>
      <c r="DU203" s="183"/>
      <c r="DV203" s="183"/>
      <c r="DW203" s="183"/>
      <c r="DX203" s="183"/>
      <c r="DY203" s="183"/>
    </row>
    <row r="204" spans="2:129">
      <c r="B204" s="6"/>
      <c r="C204" s="6"/>
      <c r="D204" s="6"/>
      <c r="E204" s="6"/>
      <c r="F204" s="6"/>
      <c r="G204" s="6"/>
      <c r="H204" s="6"/>
      <c r="I204" s="6"/>
      <c r="J204" s="6"/>
      <c r="K204" s="6"/>
      <c r="L204" s="6"/>
      <c r="M204" s="6"/>
      <c r="N204" s="6"/>
      <c r="O204" s="6"/>
      <c r="P204" s="6"/>
      <c r="Q204" s="6"/>
      <c r="R204" s="6"/>
      <c r="S204" s="6"/>
      <c r="T204" s="6"/>
      <c r="U204" s="6"/>
      <c r="V204" s="6"/>
      <c r="W204" s="6"/>
      <c r="X204" s="6"/>
      <c r="Y204" s="6"/>
      <c r="Z204" s="6"/>
      <c r="AA204" s="6"/>
      <c r="AB204" s="6"/>
      <c r="AC204" s="6"/>
      <c r="AD204" s="6"/>
      <c r="AE204" s="6"/>
      <c r="AF204" s="6"/>
      <c r="AG204" s="6"/>
      <c r="AH204" s="6"/>
      <c r="AI204" s="6"/>
      <c r="AJ204" s="6"/>
      <c r="AK204" s="6"/>
      <c r="AL204" s="6"/>
      <c r="AM204" s="6"/>
      <c r="AN204" s="6"/>
      <c r="AO204" s="6"/>
      <c r="AP204" s="6"/>
      <c r="AQ204" s="6"/>
      <c r="AR204" s="6"/>
      <c r="AS204" s="29"/>
      <c r="AT204" s="29"/>
      <c r="AU204" s="29"/>
      <c r="AV204" s="29"/>
      <c r="AW204" s="6"/>
      <c r="AX204" s="6"/>
      <c r="AY204" s="6"/>
      <c r="AZ204" s="6"/>
      <c r="BA204" s="6"/>
      <c r="BB204" s="6"/>
      <c r="BC204" s="6"/>
      <c r="BD204" s="6"/>
      <c r="BE204" s="6"/>
      <c r="BF204" s="6"/>
      <c r="BG204" s="6"/>
      <c r="BH204" s="6"/>
      <c r="BI204" s="6"/>
      <c r="BJ204" s="6"/>
      <c r="BK204" s="6"/>
      <c r="BL204" s="6"/>
      <c r="BM204" s="6"/>
      <c r="BN204" s="6"/>
      <c r="BO204" s="6"/>
      <c r="BP204" s="6"/>
      <c r="BQ204" s="6"/>
      <c r="BR204" s="6"/>
      <c r="BS204" s="6"/>
      <c r="BT204" s="6"/>
      <c r="BU204" s="6"/>
      <c r="BV204" s="6"/>
      <c r="BW204" s="6"/>
      <c r="BX204" s="6"/>
      <c r="BY204" s="6"/>
      <c r="BZ204" s="6"/>
      <c r="CA204" s="6"/>
      <c r="CB204" s="6"/>
      <c r="CC204" s="6"/>
      <c r="CU204" s="183"/>
      <c r="CV204" s="183"/>
      <c r="CW204" s="183"/>
      <c r="CX204" s="183"/>
      <c r="CY204" s="183"/>
      <c r="CZ204" s="183"/>
      <c r="DA204" s="183"/>
      <c r="DB204" s="183"/>
      <c r="DC204" s="421"/>
      <c r="DD204" s="421"/>
      <c r="DE204" s="421"/>
      <c r="DF204" s="421"/>
      <c r="DG204" s="421"/>
      <c r="DH204" s="421"/>
      <c r="DI204" s="421"/>
      <c r="DJ204" s="421"/>
      <c r="DK204" s="421"/>
      <c r="DL204" s="421"/>
      <c r="DM204" s="421"/>
      <c r="DN204" s="421"/>
      <c r="DO204" s="421"/>
      <c r="DP204" s="183"/>
      <c r="DQ204" s="183"/>
      <c r="DR204" s="183"/>
      <c r="DS204" s="183"/>
      <c r="DT204" s="183"/>
      <c r="DU204" s="183"/>
      <c r="DV204" s="183"/>
      <c r="DW204" s="183"/>
      <c r="DX204" s="183"/>
      <c r="DY204" s="183"/>
    </row>
    <row r="205" spans="2:129">
      <c r="B205" s="6"/>
      <c r="C205" s="6"/>
      <c r="D205" s="6"/>
      <c r="E205" s="6"/>
      <c r="F205" s="6"/>
      <c r="G205" s="6"/>
      <c r="H205" s="6"/>
      <c r="I205" s="6"/>
      <c r="J205" s="6"/>
      <c r="K205" s="6"/>
      <c r="L205" s="6"/>
      <c r="M205" s="6"/>
      <c r="N205" s="6"/>
      <c r="O205" s="6"/>
      <c r="P205" s="6"/>
      <c r="Q205" s="6"/>
      <c r="R205" s="6"/>
      <c r="S205" s="6"/>
      <c r="T205" s="6"/>
      <c r="U205" s="6"/>
      <c r="V205" s="6"/>
      <c r="W205" s="6"/>
      <c r="X205" s="6"/>
      <c r="Y205" s="6"/>
      <c r="Z205" s="6"/>
      <c r="AA205" s="6"/>
      <c r="AB205" s="6"/>
      <c r="AC205" s="6"/>
      <c r="AD205" s="6"/>
      <c r="AE205" s="6"/>
      <c r="AF205" s="6"/>
      <c r="AG205" s="6"/>
      <c r="AH205" s="6"/>
      <c r="AI205" s="6"/>
      <c r="AJ205" s="6"/>
      <c r="AK205" s="6"/>
      <c r="AL205" s="6"/>
      <c r="AM205" s="6"/>
      <c r="AN205" s="6"/>
      <c r="AO205" s="6"/>
      <c r="AP205" s="6"/>
      <c r="AQ205" s="6"/>
      <c r="AR205" s="6"/>
      <c r="AS205" s="29"/>
      <c r="AT205" s="29"/>
      <c r="AU205" s="29"/>
      <c r="AV205" s="29"/>
      <c r="AW205" s="6"/>
      <c r="AX205" s="6"/>
      <c r="AY205" s="6"/>
      <c r="AZ205" s="6"/>
      <c r="BA205" s="6"/>
      <c r="BB205" s="6"/>
      <c r="BC205" s="6"/>
      <c r="BD205" s="6"/>
      <c r="BE205" s="6"/>
      <c r="BF205" s="6"/>
      <c r="BG205" s="6"/>
      <c r="BH205" s="6"/>
      <c r="BI205" s="6"/>
      <c r="BJ205" s="6"/>
      <c r="BK205" s="6"/>
      <c r="BL205" s="6"/>
      <c r="BM205" s="6"/>
      <c r="BN205" s="6"/>
      <c r="BO205" s="6"/>
      <c r="BP205" s="6"/>
      <c r="BQ205" s="6"/>
      <c r="BR205" s="6"/>
      <c r="BS205" s="6"/>
      <c r="BT205" s="6"/>
      <c r="BU205" s="6"/>
      <c r="BV205" s="6"/>
      <c r="BW205" s="6"/>
      <c r="BX205" s="6"/>
      <c r="BY205" s="6"/>
      <c r="BZ205" s="6"/>
      <c r="CA205" s="6"/>
      <c r="CB205" s="6"/>
      <c r="CC205" s="6"/>
      <c r="CU205" s="183"/>
      <c r="CV205" s="183"/>
      <c r="CW205" s="183"/>
      <c r="CX205" s="183"/>
      <c r="CY205" s="183"/>
      <c r="CZ205" s="183"/>
      <c r="DA205" s="183"/>
      <c r="DB205" s="183"/>
      <c r="DC205" s="421"/>
      <c r="DD205" s="421"/>
      <c r="DE205" s="421"/>
      <c r="DF205" s="421"/>
      <c r="DG205" s="421"/>
      <c r="DH205" s="421"/>
      <c r="DI205" s="421"/>
      <c r="DJ205" s="421"/>
      <c r="DK205" s="421"/>
      <c r="DL205" s="421"/>
      <c r="DM205" s="421"/>
      <c r="DN205" s="421"/>
      <c r="DO205" s="421"/>
      <c r="DP205" s="183"/>
      <c r="DQ205" s="183"/>
      <c r="DR205" s="183"/>
      <c r="DS205" s="183"/>
      <c r="DT205" s="183"/>
      <c r="DU205" s="183"/>
      <c r="DV205" s="183"/>
      <c r="DW205" s="183"/>
      <c r="DX205" s="183"/>
      <c r="DY205" s="183"/>
    </row>
    <row r="206" spans="2:129">
      <c r="B206" s="6"/>
      <c r="C206" s="6"/>
      <c r="D206" s="6"/>
      <c r="E206" s="6"/>
      <c r="F206" s="6"/>
      <c r="G206" s="6"/>
      <c r="H206" s="6"/>
      <c r="I206" s="6"/>
      <c r="J206" s="6"/>
      <c r="K206" s="6"/>
      <c r="L206" s="6"/>
      <c r="M206" s="6"/>
      <c r="N206" s="6"/>
      <c r="O206" s="6"/>
      <c r="P206" s="6"/>
      <c r="Q206" s="6"/>
      <c r="R206" s="6"/>
      <c r="S206" s="6"/>
      <c r="T206" s="6"/>
      <c r="U206" s="6"/>
      <c r="V206" s="6"/>
      <c r="W206" s="6"/>
      <c r="X206" s="6"/>
      <c r="Y206" s="6"/>
      <c r="Z206" s="6"/>
      <c r="AA206" s="6"/>
      <c r="AB206" s="6"/>
      <c r="AC206" s="6"/>
      <c r="AD206" s="6"/>
      <c r="AE206" s="6"/>
      <c r="AF206" s="6"/>
      <c r="AG206" s="6"/>
      <c r="AH206" s="6"/>
      <c r="AI206" s="6"/>
      <c r="AJ206" s="6"/>
      <c r="AK206" s="6"/>
      <c r="AL206" s="6"/>
      <c r="AM206" s="6"/>
      <c r="AN206" s="6"/>
      <c r="AO206" s="6"/>
      <c r="AP206" s="6"/>
      <c r="AQ206" s="6"/>
      <c r="AR206" s="6"/>
      <c r="AS206" s="29"/>
      <c r="AT206" s="29"/>
      <c r="AU206" s="29"/>
      <c r="AV206" s="29"/>
      <c r="AW206" s="6"/>
      <c r="AX206" s="6"/>
      <c r="AY206" s="6"/>
      <c r="AZ206" s="6"/>
      <c r="BA206" s="6"/>
      <c r="BB206" s="6"/>
      <c r="BC206" s="6"/>
      <c r="BD206" s="6"/>
      <c r="BE206" s="6"/>
      <c r="BF206" s="6"/>
      <c r="BG206" s="6"/>
      <c r="BH206" s="6"/>
      <c r="BI206" s="6"/>
      <c r="BJ206" s="6"/>
      <c r="BK206" s="6"/>
      <c r="BL206" s="6"/>
      <c r="BM206" s="6"/>
      <c r="BN206" s="6"/>
      <c r="BO206" s="6"/>
      <c r="BP206" s="6"/>
      <c r="BQ206" s="6"/>
      <c r="BR206" s="6"/>
      <c r="BS206" s="6"/>
      <c r="BT206" s="6"/>
      <c r="BU206" s="6"/>
      <c r="BV206" s="6"/>
      <c r="BW206" s="6"/>
      <c r="BX206" s="6"/>
      <c r="BY206" s="6"/>
      <c r="BZ206" s="6"/>
      <c r="CA206" s="6"/>
      <c r="CB206" s="6"/>
      <c r="CC206" s="6"/>
      <c r="CU206" s="183"/>
      <c r="CV206" s="183"/>
      <c r="CW206" s="183"/>
      <c r="CX206" s="183"/>
      <c r="CY206" s="183"/>
      <c r="CZ206" s="183"/>
      <c r="DA206" s="183"/>
      <c r="DB206" s="183"/>
      <c r="DC206" s="421"/>
      <c r="DD206" s="421"/>
      <c r="DE206" s="421"/>
      <c r="DF206" s="421"/>
      <c r="DG206" s="421"/>
      <c r="DH206" s="421"/>
      <c r="DI206" s="421"/>
      <c r="DJ206" s="421"/>
      <c r="DK206" s="421"/>
      <c r="DL206" s="421"/>
      <c r="DM206" s="421"/>
      <c r="DN206" s="421"/>
      <c r="DO206" s="421"/>
      <c r="DP206" s="183"/>
      <c r="DQ206" s="183"/>
      <c r="DR206" s="183"/>
      <c r="DS206" s="183"/>
      <c r="DT206" s="183"/>
      <c r="DU206" s="183"/>
      <c r="DV206" s="183"/>
      <c r="DW206" s="183"/>
      <c r="DX206" s="183"/>
      <c r="DY206" s="183"/>
    </row>
    <row r="207" spans="2:129">
      <c r="B207" s="116"/>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c r="AG207" s="116"/>
      <c r="AH207" s="116"/>
      <c r="AI207" s="116"/>
      <c r="AJ207" s="116"/>
      <c r="AK207" s="116"/>
      <c r="AL207" s="116"/>
      <c r="AM207" s="116"/>
      <c r="AN207" s="116"/>
      <c r="AO207" s="116"/>
      <c r="AP207" s="116"/>
      <c r="AQ207" s="116"/>
      <c r="AR207" s="116"/>
      <c r="AS207" s="117"/>
      <c r="AT207" s="117"/>
      <c r="AU207" s="117"/>
      <c r="AV207" s="117"/>
      <c r="AW207" s="116"/>
      <c r="AX207" s="116"/>
      <c r="AY207" s="116"/>
      <c r="AZ207" s="116"/>
      <c r="BA207" s="116"/>
      <c r="BB207" s="116"/>
      <c r="BC207" s="116"/>
      <c r="BD207" s="116"/>
      <c r="BE207" s="116"/>
      <c r="BF207" s="116"/>
      <c r="BG207" s="116"/>
      <c r="BH207" s="116"/>
      <c r="BI207" s="116"/>
      <c r="BJ207" s="116"/>
      <c r="BK207" s="116"/>
      <c r="BL207" s="116"/>
      <c r="BM207" s="116"/>
      <c r="BN207" s="116"/>
      <c r="BO207" s="116"/>
      <c r="BP207" s="116"/>
      <c r="BQ207" s="116"/>
      <c r="BR207" s="116"/>
      <c r="BS207" s="116"/>
      <c r="BT207" s="116"/>
      <c r="BU207" s="116"/>
      <c r="BV207" s="116"/>
      <c r="BW207" s="116"/>
      <c r="BX207" s="116"/>
      <c r="BY207" s="116"/>
      <c r="BZ207" s="116"/>
      <c r="CA207" s="116"/>
      <c r="CB207" s="116"/>
      <c r="CC207" s="116"/>
      <c r="CD207" s="116"/>
      <c r="CE207" s="116"/>
      <c r="CF207" s="116"/>
      <c r="CG207" s="116"/>
      <c r="CH207" s="116"/>
      <c r="CI207" s="116"/>
      <c r="CJ207" s="116"/>
      <c r="CU207" s="183"/>
      <c r="CV207" s="183"/>
      <c r="CW207" s="183"/>
      <c r="CX207" s="183"/>
      <c r="CY207" s="183"/>
      <c r="CZ207" s="183"/>
      <c r="DA207" s="183"/>
      <c r="DB207" s="183"/>
      <c r="DC207" s="421"/>
      <c r="DD207" s="421"/>
      <c r="DE207" s="421"/>
      <c r="DF207" s="421"/>
      <c r="DG207" s="421"/>
      <c r="DH207" s="421"/>
      <c r="DI207" s="421"/>
      <c r="DJ207" s="421"/>
      <c r="DK207" s="421"/>
      <c r="DL207" s="421"/>
      <c r="DM207" s="421"/>
      <c r="DN207" s="421"/>
      <c r="DO207" s="421"/>
      <c r="DP207" s="183"/>
      <c r="DQ207" s="183"/>
      <c r="DR207" s="183"/>
      <c r="DS207" s="183"/>
      <c r="DT207" s="183"/>
      <c r="DU207" s="183"/>
      <c r="DV207" s="183"/>
      <c r="DW207" s="183"/>
      <c r="DX207" s="183"/>
      <c r="DY207" s="183"/>
    </row>
    <row r="208" spans="2:129">
      <c r="B208" s="116"/>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c r="AH208" s="116"/>
      <c r="AI208" s="116"/>
      <c r="AJ208" s="116"/>
      <c r="AK208" s="116"/>
      <c r="AL208" s="116"/>
      <c r="AM208" s="116"/>
      <c r="AN208" s="116"/>
      <c r="AO208" s="116"/>
      <c r="AP208" s="116"/>
      <c r="AQ208" s="116"/>
      <c r="AR208" s="116"/>
      <c r="AS208" s="117"/>
      <c r="AT208" s="117"/>
      <c r="AU208" s="117"/>
      <c r="AV208" s="117"/>
      <c r="AW208" s="116"/>
      <c r="AX208" s="116"/>
      <c r="AY208" s="116"/>
      <c r="AZ208" s="116"/>
      <c r="BA208" s="116"/>
      <c r="BB208" s="116"/>
      <c r="BC208" s="116"/>
      <c r="BD208" s="116"/>
      <c r="BE208" s="116"/>
      <c r="BF208" s="116"/>
      <c r="BG208" s="116"/>
      <c r="BH208" s="116"/>
      <c r="BI208" s="116"/>
      <c r="BJ208" s="116"/>
      <c r="BK208" s="116"/>
      <c r="BL208" s="116"/>
      <c r="BM208" s="116"/>
      <c r="BN208" s="116"/>
      <c r="BO208" s="116"/>
      <c r="BP208" s="116"/>
      <c r="BQ208" s="116"/>
      <c r="BR208" s="116"/>
      <c r="BS208" s="116"/>
      <c r="BT208" s="116"/>
      <c r="BU208" s="116"/>
      <c r="BV208" s="116"/>
      <c r="BW208" s="116"/>
      <c r="BX208" s="116"/>
      <c r="BY208" s="116"/>
      <c r="BZ208" s="116"/>
      <c r="CA208" s="116"/>
      <c r="CB208" s="116"/>
      <c r="CC208" s="116"/>
      <c r="CD208" s="116"/>
      <c r="CE208" s="116"/>
      <c r="CF208" s="116"/>
      <c r="CG208" s="116"/>
      <c r="CH208" s="116"/>
      <c r="CI208" s="116"/>
      <c r="CJ208" s="116"/>
      <c r="CU208" s="183"/>
      <c r="CV208" s="183"/>
      <c r="CW208" s="183"/>
      <c r="CX208" s="183"/>
      <c r="CY208" s="183"/>
      <c r="CZ208" s="183"/>
      <c r="DA208" s="183"/>
      <c r="DB208" s="183"/>
      <c r="DC208" s="421"/>
      <c r="DD208" s="421"/>
      <c r="DE208" s="421"/>
      <c r="DF208" s="421"/>
      <c r="DG208" s="421"/>
      <c r="DH208" s="421"/>
      <c r="DI208" s="421"/>
      <c r="DJ208" s="421"/>
      <c r="DK208" s="421"/>
      <c r="DL208" s="421"/>
      <c r="DM208" s="421"/>
      <c r="DN208" s="421"/>
      <c r="DO208" s="421"/>
      <c r="DP208" s="183"/>
      <c r="DQ208" s="183"/>
      <c r="DR208" s="183"/>
      <c r="DS208" s="183"/>
      <c r="DT208" s="183"/>
      <c r="DU208" s="183"/>
      <c r="DV208" s="183"/>
      <c r="DW208" s="183"/>
      <c r="DX208" s="183"/>
      <c r="DY208" s="183"/>
    </row>
    <row r="209" spans="2:129">
      <c r="B209" s="116"/>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c r="AF209" s="116"/>
      <c r="AG209" s="116"/>
      <c r="AH209" s="116"/>
      <c r="AI209" s="116"/>
      <c r="AJ209" s="116"/>
      <c r="AK209" s="116"/>
      <c r="AL209" s="116"/>
      <c r="AM209" s="116"/>
      <c r="AN209" s="116"/>
      <c r="AO209" s="116"/>
      <c r="AP209" s="116"/>
      <c r="AQ209" s="116"/>
      <c r="AR209" s="116"/>
      <c r="AS209" s="117"/>
      <c r="AT209" s="117"/>
      <c r="AU209" s="117"/>
      <c r="AV209" s="117"/>
      <c r="AW209" s="116"/>
      <c r="AX209" s="116"/>
      <c r="AY209" s="116"/>
      <c r="AZ209" s="116"/>
      <c r="BA209" s="116"/>
      <c r="BB209" s="116"/>
      <c r="BC209" s="116"/>
      <c r="BD209" s="116"/>
      <c r="BE209" s="116"/>
      <c r="BF209" s="116"/>
      <c r="BG209" s="116"/>
      <c r="BH209" s="116"/>
      <c r="BI209" s="116"/>
      <c r="BJ209" s="116"/>
      <c r="BK209" s="116"/>
      <c r="BL209" s="116"/>
      <c r="BM209" s="116"/>
      <c r="BN209" s="116"/>
      <c r="BO209" s="116"/>
      <c r="BP209" s="116"/>
      <c r="BQ209" s="116"/>
      <c r="BR209" s="116"/>
      <c r="BS209" s="116"/>
      <c r="BT209" s="116"/>
      <c r="BU209" s="116"/>
      <c r="BV209" s="116"/>
      <c r="BW209" s="116"/>
      <c r="BX209" s="116"/>
      <c r="BY209" s="116"/>
      <c r="BZ209" s="116"/>
      <c r="CA209" s="116"/>
      <c r="CB209" s="116"/>
      <c r="CC209" s="116"/>
      <c r="CD209" s="116"/>
      <c r="CE209" s="116"/>
      <c r="CF209" s="116"/>
      <c r="CG209" s="116"/>
      <c r="CH209" s="116"/>
      <c r="CI209" s="116"/>
      <c r="CJ209" s="116"/>
      <c r="CU209" s="183"/>
      <c r="CV209" s="183"/>
      <c r="CW209" s="183"/>
      <c r="CX209" s="183"/>
      <c r="CY209" s="183"/>
      <c r="CZ209" s="183"/>
      <c r="DA209" s="183"/>
      <c r="DB209" s="183"/>
      <c r="DC209" s="421"/>
      <c r="DD209" s="421"/>
      <c r="DE209" s="421"/>
      <c r="DF209" s="421"/>
      <c r="DG209" s="421"/>
      <c r="DH209" s="421"/>
      <c r="DI209" s="421"/>
      <c r="DJ209" s="421"/>
      <c r="DK209" s="421"/>
      <c r="DL209" s="421"/>
      <c r="DM209" s="421"/>
      <c r="DN209" s="421"/>
      <c r="DO209" s="421"/>
      <c r="DP209" s="183"/>
      <c r="DQ209" s="183"/>
      <c r="DR209" s="183"/>
      <c r="DS209" s="183"/>
      <c r="DT209" s="183"/>
      <c r="DU209" s="183"/>
      <c r="DV209" s="183"/>
      <c r="DW209" s="183"/>
      <c r="DX209" s="183"/>
      <c r="DY209" s="183"/>
    </row>
    <row r="210" spans="2:129">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c r="AH210" s="116"/>
      <c r="AI210" s="116"/>
      <c r="AJ210" s="116"/>
      <c r="AK210" s="116"/>
      <c r="AL210" s="116"/>
      <c r="AM210" s="116"/>
      <c r="AN210" s="116"/>
      <c r="AO210" s="116"/>
      <c r="AP210" s="116"/>
      <c r="AQ210" s="116"/>
      <c r="AR210" s="116"/>
      <c r="AS210" s="117"/>
      <c r="AT210" s="117"/>
      <c r="AU210" s="117"/>
      <c r="AV210" s="117"/>
      <c r="AW210" s="116"/>
      <c r="AX210" s="116"/>
      <c r="AY210" s="116"/>
      <c r="AZ210" s="116"/>
      <c r="BA210" s="116"/>
      <c r="BB210" s="116"/>
      <c r="BC210" s="116"/>
      <c r="BD210" s="116"/>
      <c r="BE210" s="116"/>
      <c r="BF210" s="116"/>
      <c r="BG210" s="116"/>
      <c r="BH210" s="116"/>
      <c r="BI210" s="116"/>
      <c r="BJ210" s="116"/>
      <c r="BK210" s="116"/>
      <c r="BL210" s="116"/>
      <c r="BM210" s="116"/>
      <c r="BN210" s="116"/>
      <c r="BO210" s="116"/>
      <c r="BP210" s="116"/>
      <c r="BQ210" s="116"/>
      <c r="BR210" s="116"/>
      <c r="BS210" s="116"/>
      <c r="BT210" s="116"/>
      <c r="BU210" s="116"/>
      <c r="BV210" s="116"/>
      <c r="BW210" s="116"/>
      <c r="BX210" s="116"/>
      <c r="BY210" s="116"/>
      <c r="BZ210" s="116"/>
      <c r="CA210" s="116"/>
      <c r="CB210" s="116"/>
      <c r="CC210" s="116"/>
      <c r="CD210" s="116"/>
      <c r="CE210" s="116"/>
      <c r="CF210" s="116"/>
      <c r="CG210" s="116"/>
      <c r="CH210" s="116"/>
      <c r="CI210" s="116"/>
      <c r="CJ210" s="116"/>
      <c r="CU210" s="183"/>
      <c r="CV210" s="183"/>
      <c r="CW210" s="183"/>
      <c r="CX210" s="183"/>
      <c r="CY210" s="183"/>
      <c r="CZ210" s="183"/>
      <c r="DA210" s="183"/>
      <c r="DB210" s="183"/>
      <c r="DC210" s="421"/>
      <c r="DD210" s="421"/>
      <c r="DE210" s="421"/>
      <c r="DF210" s="421"/>
      <c r="DG210" s="421"/>
      <c r="DH210" s="421"/>
      <c r="DI210" s="421"/>
      <c r="DJ210" s="421"/>
      <c r="DK210" s="421"/>
      <c r="DL210" s="421"/>
      <c r="DM210" s="421"/>
      <c r="DN210" s="421"/>
      <c r="DO210" s="421"/>
      <c r="DP210" s="183"/>
      <c r="DQ210" s="183"/>
      <c r="DR210" s="183"/>
      <c r="DS210" s="183"/>
      <c r="DT210" s="183"/>
      <c r="DU210" s="183"/>
      <c r="DV210" s="183"/>
      <c r="DW210" s="183"/>
      <c r="DX210" s="183"/>
      <c r="DY210" s="183"/>
    </row>
    <row r="211" spans="2:129">
      <c r="CU211" s="183"/>
      <c r="CV211" s="183"/>
      <c r="CW211" s="183"/>
      <c r="CX211" s="183"/>
      <c r="CY211" s="183"/>
      <c r="CZ211" s="183"/>
      <c r="DA211" s="183"/>
      <c r="DB211" s="183"/>
      <c r="DC211" s="421"/>
      <c r="DD211" s="421"/>
      <c r="DE211" s="421"/>
      <c r="DF211" s="421"/>
      <c r="DG211" s="421"/>
      <c r="DH211" s="421"/>
      <c r="DI211" s="421"/>
      <c r="DJ211" s="421"/>
      <c r="DK211" s="421"/>
      <c r="DL211" s="421"/>
      <c r="DM211" s="421"/>
      <c r="DN211" s="421"/>
      <c r="DO211" s="421"/>
      <c r="DP211" s="183"/>
      <c r="DQ211" s="183"/>
      <c r="DR211" s="183"/>
      <c r="DS211" s="183"/>
      <c r="DT211" s="183"/>
      <c r="DU211" s="183"/>
      <c r="DV211" s="183"/>
      <c r="DW211" s="183"/>
      <c r="DX211" s="183"/>
      <c r="DY211" s="183"/>
    </row>
  </sheetData>
  <sheetProtection password="9F7E" sheet="1" objects="1" scenarios="1" selectLockedCells="1"/>
  <mergeCells count="575">
    <mergeCell ref="AY161:BD161"/>
    <mergeCell ref="BP161:BS161"/>
    <mergeCell ref="G160:M160"/>
    <mergeCell ref="N160:O160"/>
    <mergeCell ref="P160:Z160"/>
    <mergeCell ref="C161:AB161"/>
    <mergeCell ref="AL161:AR161"/>
    <mergeCell ref="AS161:AX161"/>
    <mergeCell ref="AD157:AK160"/>
    <mergeCell ref="AL157:AR160"/>
    <mergeCell ref="AS157:AX160"/>
    <mergeCell ref="AY157:BD160"/>
    <mergeCell ref="BE157:BO160"/>
    <mergeCell ref="BP157:BS160"/>
    <mergeCell ref="O153:AB158"/>
    <mergeCell ref="C153:M158"/>
    <mergeCell ref="AD153:AK156"/>
    <mergeCell ref="AL153:AR156"/>
    <mergeCell ref="AS153:AX156"/>
    <mergeCell ref="AY153:BD156"/>
    <mergeCell ref="BE153:BO156"/>
    <mergeCell ref="BP153:BS156"/>
    <mergeCell ref="BU153:CC160"/>
    <mergeCell ref="BV149:CC149"/>
    <mergeCell ref="C151:H151"/>
    <mergeCell ref="I151:AJ151"/>
    <mergeCell ref="AL151:AR152"/>
    <mergeCell ref="AS151:AX152"/>
    <mergeCell ref="AY151:BD152"/>
    <mergeCell ref="BE151:BO152"/>
    <mergeCell ref="BP151:BS152"/>
    <mergeCell ref="BU152:CC152"/>
    <mergeCell ref="C149:H149"/>
    <mergeCell ref="I149:P149"/>
    <mergeCell ref="S149:AA149"/>
    <mergeCell ref="AB149:AJ149"/>
    <mergeCell ref="AL149:AR149"/>
    <mergeCell ref="AS149:AZ149"/>
    <mergeCell ref="BB149:BH149"/>
    <mergeCell ref="BI149:BN149"/>
    <mergeCell ref="BO149:BU149"/>
    <mergeCell ref="BI147:BN147"/>
    <mergeCell ref="BO147:BU147"/>
    <mergeCell ref="BV147:CC147"/>
    <mergeCell ref="C148:H148"/>
    <mergeCell ref="I148:P148"/>
    <mergeCell ref="S148:AA148"/>
    <mergeCell ref="AB148:AJ148"/>
    <mergeCell ref="AL148:AR148"/>
    <mergeCell ref="AS148:AZ148"/>
    <mergeCell ref="BB148:BH148"/>
    <mergeCell ref="I147:P147"/>
    <mergeCell ref="S147:AA147"/>
    <mergeCell ref="AB147:AJ147"/>
    <mergeCell ref="AL147:AR147"/>
    <mergeCell ref="AS147:AZ147"/>
    <mergeCell ref="BB147:BH147"/>
    <mergeCell ref="BI148:BN148"/>
    <mergeCell ref="BO148:BU148"/>
    <mergeCell ref="BV148:CC148"/>
    <mergeCell ref="BA142:BH142"/>
    <mergeCell ref="BA143:BH143"/>
    <mergeCell ref="C144:H144"/>
    <mergeCell ref="I144:P146"/>
    <mergeCell ref="S144:AJ144"/>
    <mergeCell ref="AL144:AZ144"/>
    <mergeCell ref="BB144:CC144"/>
    <mergeCell ref="C145:H145"/>
    <mergeCell ref="S145:AJ145"/>
    <mergeCell ref="AL145:AZ145"/>
    <mergeCell ref="BB145:BN145"/>
    <mergeCell ref="BO145:CC145"/>
    <mergeCell ref="D146:G146"/>
    <mergeCell ref="S146:AA146"/>
    <mergeCell ref="AB146:AJ146"/>
    <mergeCell ref="AL146:AR146"/>
    <mergeCell ref="AS146:AZ146"/>
    <mergeCell ref="BB146:BH146"/>
    <mergeCell ref="BO146:BU146"/>
    <mergeCell ref="BV146:CC146"/>
    <mergeCell ref="AQ139:AW139"/>
    <mergeCell ref="AX139:BG139"/>
    <mergeCell ref="BH139:BN139"/>
    <mergeCell ref="BO139:BT139"/>
    <mergeCell ref="BU139:BZ139"/>
    <mergeCell ref="BA141:BH141"/>
    <mergeCell ref="C139:H139"/>
    <mergeCell ref="I139:M139"/>
    <mergeCell ref="N139:O140"/>
    <mergeCell ref="P139:AK140"/>
    <mergeCell ref="AL139:AN140"/>
    <mergeCell ref="AO139:AP139"/>
    <mergeCell ref="AG137:AN137"/>
    <mergeCell ref="AP137:AW137"/>
    <mergeCell ref="AX137:BG137"/>
    <mergeCell ref="BH137:BN137"/>
    <mergeCell ref="BO137:BT137"/>
    <mergeCell ref="BU137:BZ137"/>
    <mergeCell ref="AP136:AW136"/>
    <mergeCell ref="AX136:BG136"/>
    <mergeCell ref="BH136:BN136"/>
    <mergeCell ref="BO136:BT136"/>
    <mergeCell ref="BU136:BZ136"/>
    <mergeCell ref="AG136:AN136"/>
    <mergeCell ref="C137:H137"/>
    <mergeCell ref="I137:L137"/>
    <mergeCell ref="M137:N137"/>
    <mergeCell ref="O137:X137"/>
    <mergeCell ref="Z137:AF137"/>
    <mergeCell ref="C136:H136"/>
    <mergeCell ref="I136:L136"/>
    <mergeCell ref="M136:N136"/>
    <mergeCell ref="O136:X136"/>
    <mergeCell ref="Z136:AF136"/>
    <mergeCell ref="AG135:AN135"/>
    <mergeCell ref="AP135:AW135"/>
    <mergeCell ref="AX135:BG135"/>
    <mergeCell ref="BH135:BN135"/>
    <mergeCell ref="BO135:BT135"/>
    <mergeCell ref="BU135:BZ135"/>
    <mergeCell ref="AP134:AW134"/>
    <mergeCell ref="AX134:BG134"/>
    <mergeCell ref="BH134:BN134"/>
    <mergeCell ref="BO134:BT134"/>
    <mergeCell ref="BU134:BZ134"/>
    <mergeCell ref="AG134:AN134"/>
    <mergeCell ref="C135:H135"/>
    <mergeCell ref="I135:L135"/>
    <mergeCell ref="M135:N135"/>
    <mergeCell ref="O135:X135"/>
    <mergeCell ref="Z135:AF135"/>
    <mergeCell ref="C134:H134"/>
    <mergeCell ref="I134:L134"/>
    <mergeCell ref="M134:N134"/>
    <mergeCell ref="O134:X134"/>
    <mergeCell ref="Z134:AF134"/>
    <mergeCell ref="AG133:AN133"/>
    <mergeCell ref="AP133:AW133"/>
    <mergeCell ref="AX133:BG133"/>
    <mergeCell ref="BH133:BN133"/>
    <mergeCell ref="BO133:BT133"/>
    <mergeCell ref="BU133:BZ133"/>
    <mergeCell ref="AP132:AW132"/>
    <mergeCell ref="AX132:BG132"/>
    <mergeCell ref="BH132:BN132"/>
    <mergeCell ref="BO132:BT132"/>
    <mergeCell ref="BU132:BZ132"/>
    <mergeCell ref="AG132:AN132"/>
    <mergeCell ref="C133:H133"/>
    <mergeCell ref="I133:L133"/>
    <mergeCell ref="M133:N133"/>
    <mergeCell ref="O133:X133"/>
    <mergeCell ref="Z133:AF133"/>
    <mergeCell ref="C132:H132"/>
    <mergeCell ref="I132:L132"/>
    <mergeCell ref="M132:N132"/>
    <mergeCell ref="O132:X132"/>
    <mergeCell ref="Z132:AF132"/>
    <mergeCell ref="AG131:AN131"/>
    <mergeCell ref="AP131:AW131"/>
    <mergeCell ref="AX131:BG131"/>
    <mergeCell ref="BH131:BN131"/>
    <mergeCell ref="BO131:BT131"/>
    <mergeCell ref="BU131:BZ131"/>
    <mergeCell ref="AP130:AW130"/>
    <mergeCell ref="AX130:BG130"/>
    <mergeCell ref="BH130:BN130"/>
    <mergeCell ref="BO130:BT130"/>
    <mergeCell ref="BU130:BZ130"/>
    <mergeCell ref="AG130:AN130"/>
    <mergeCell ref="C131:H131"/>
    <mergeCell ref="I131:L131"/>
    <mergeCell ref="M131:N131"/>
    <mergeCell ref="O131:X131"/>
    <mergeCell ref="Z131:AF131"/>
    <mergeCell ref="C130:H130"/>
    <mergeCell ref="I130:L130"/>
    <mergeCell ref="M130:N130"/>
    <mergeCell ref="O130:X130"/>
    <mergeCell ref="Z130:AF130"/>
    <mergeCell ref="BH129:BN129"/>
    <mergeCell ref="BO129:BT129"/>
    <mergeCell ref="BU129:BZ129"/>
    <mergeCell ref="AP128:AW128"/>
    <mergeCell ref="AX128:BG128"/>
    <mergeCell ref="BH128:BN128"/>
    <mergeCell ref="BO128:BT128"/>
    <mergeCell ref="BU128:BZ128"/>
    <mergeCell ref="AG128:AN128"/>
    <mergeCell ref="I127:L127"/>
    <mergeCell ref="O127:X127"/>
    <mergeCell ref="AX127:BG127"/>
    <mergeCell ref="AP123:AW127"/>
    <mergeCell ref="AX123:BG123"/>
    <mergeCell ref="C129:H129"/>
    <mergeCell ref="I129:L129"/>
    <mergeCell ref="M129:N129"/>
    <mergeCell ref="O129:X129"/>
    <mergeCell ref="Z129:AF129"/>
    <mergeCell ref="C128:H128"/>
    <mergeCell ref="I128:L128"/>
    <mergeCell ref="M128:N128"/>
    <mergeCell ref="O128:X128"/>
    <mergeCell ref="Z128:AF128"/>
    <mergeCell ref="AG129:AN129"/>
    <mergeCell ref="AP129:AW129"/>
    <mergeCell ref="AX129:BG129"/>
    <mergeCell ref="BU123:BZ127"/>
    <mergeCell ref="C120:W121"/>
    <mergeCell ref="X120:Z121"/>
    <mergeCell ref="AA120:AE121"/>
    <mergeCell ref="AF120:AK121"/>
    <mergeCell ref="AM120:AN121"/>
    <mergeCell ref="AP120:BM121"/>
    <mergeCell ref="C124:H127"/>
    <mergeCell ref="I124:L124"/>
    <mergeCell ref="M124:N124"/>
    <mergeCell ref="O124:X124"/>
    <mergeCell ref="AX124:BG124"/>
    <mergeCell ref="C123:H123"/>
    <mergeCell ref="I123:L123"/>
    <mergeCell ref="M123:N123"/>
    <mergeCell ref="O123:X123"/>
    <mergeCell ref="Z123:AF127"/>
    <mergeCell ref="AG123:AN127"/>
    <mergeCell ref="I125:L125"/>
    <mergeCell ref="M125:N125"/>
    <mergeCell ref="O125:X125"/>
    <mergeCell ref="AX125:BG125"/>
    <mergeCell ref="I126:L126"/>
    <mergeCell ref="O126:X126"/>
    <mergeCell ref="BN120:BR121"/>
    <mergeCell ref="BS120:BT121"/>
    <mergeCell ref="O122:Q122"/>
    <mergeCell ref="V122:Y122"/>
    <mergeCell ref="Z122:AB122"/>
    <mergeCell ref="AC122:AG122"/>
    <mergeCell ref="AH122:AJ122"/>
    <mergeCell ref="BH123:BN127"/>
    <mergeCell ref="BO123:BT127"/>
    <mergeCell ref="AX126:BG126"/>
    <mergeCell ref="N116:O116"/>
    <mergeCell ref="P116:V116"/>
    <mergeCell ref="AG116:AQ116"/>
    <mergeCell ref="AS116:BA116"/>
    <mergeCell ref="BB116:BJ116"/>
    <mergeCell ref="C114:I114"/>
    <mergeCell ref="J114:V114"/>
    <mergeCell ref="AG114:AQ114"/>
    <mergeCell ref="AS114:BA114"/>
    <mergeCell ref="C112:I112"/>
    <mergeCell ref="J112:M112"/>
    <mergeCell ref="N112:O112"/>
    <mergeCell ref="P112:V112"/>
    <mergeCell ref="AG112:AQ112"/>
    <mergeCell ref="AS112:BA112"/>
    <mergeCell ref="BB110:BF110"/>
    <mergeCell ref="BG110:BJ110"/>
    <mergeCell ref="BL110:BZ110"/>
    <mergeCell ref="J111:V111"/>
    <mergeCell ref="AG111:AQ111"/>
    <mergeCell ref="AS111:BA111"/>
    <mergeCell ref="BL111:BZ117"/>
    <mergeCell ref="BB112:BE112"/>
    <mergeCell ref="BG112:BJ112"/>
    <mergeCell ref="J113:V113"/>
    <mergeCell ref="AG113:AQ113"/>
    <mergeCell ref="AS113:BA113"/>
    <mergeCell ref="J117:V117"/>
    <mergeCell ref="BB114:BJ114"/>
    <mergeCell ref="J115:V115"/>
    <mergeCell ref="AS115:BA115"/>
    <mergeCell ref="C116:I116"/>
    <mergeCell ref="J116:M116"/>
    <mergeCell ref="J109:V109"/>
    <mergeCell ref="AS109:BA109"/>
    <mergeCell ref="C110:I110"/>
    <mergeCell ref="J110:M110"/>
    <mergeCell ref="N110:O110"/>
    <mergeCell ref="P110:V110"/>
    <mergeCell ref="X110:AF110"/>
    <mergeCell ref="AG110:AL110"/>
    <mergeCell ref="AM110:AQ110"/>
    <mergeCell ref="AS110:BA110"/>
    <mergeCell ref="C108:I108"/>
    <mergeCell ref="J108:V108"/>
    <mergeCell ref="AG108:AL108"/>
    <mergeCell ref="AM108:AQ108"/>
    <mergeCell ref="AS108:BA108"/>
    <mergeCell ref="X94:BK96"/>
    <mergeCell ref="Y100:BN100"/>
    <mergeCell ref="C104:AB104"/>
    <mergeCell ref="AD104:AQ104"/>
    <mergeCell ref="AS104:CC104"/>
    <mergeCell ref="BY106:CC106"/>
    <mergeCell ref="BB108:CC108"/>
    <mergeCell ref="BB90:BH90"/>
    <mergeCell ref="BI90:BN90"/>
    <mergeCell ref="BO90:BU90"/>
    <mergeCell ref="BV90:CC90"/>
    <mergeCell ref="B92:AK92"/>
    <mergeCell ref="AL92:CC92"/>
    <mergeCell ref="BB89:BH89"/>
    <mergeCell ref="BI89:BN89"/>
    <mergeCell ref="BO89:BU89"/>
    <mergeCell ref="BV89:CC89"/>
    <mergeCell ref="C90:H90"/>
    <mergeCell ref="I90:P90"/>
    <mergeCell ref="S90:AA90"/>
    <mergeCell ref="AB90:AJ90"/>
    <mergeCell ref="AL90:AR90"/>
    <mergeCell ref="AS90:AZ90"/>
    <mergeCell ref="C89:H89"/>
    <mergeCell ref="I89:P89"/>
    <mergeCell ref="S89:AA89"/>
    <mergeCell ref="AB89:AJ89"/>
    <mergeCell ref="AL89:AR89"/>
    <mergeCell ref="AS89:AZ89"/>
    <mergeCell ref="I88:P88"/>
    <mergeCell ref="S88:AA88"/>
    <mergeCell ref="AB88:AJ88"/>
    <mergeCell ref="AL88:AR88"/>
    <mergeCell ref="AS88:AZ88"/>
    <mergeCell ref="BB88:BH88"/>
    <mergeCell ref="BI88:BN88"/>
    <mergeCell ref="BO88:BU88"/>
    <mergeCell ref="BV88:CC88"/>
    <mergeCell ref="BH82:BN82"/>
    <mergeCell ref="BO82:BT82"/>
    <mergeCell ref="BU82:BZ82"/>
    <mergeCell ref="C85:H85"/>
    <mergeCell ref="I85:P87"/>
    <mergeCell ref="S85:AJ85"/>
    <mergeCell ref="AL85:AZ85"/>
    <mergeCell ref="BB85:CC85"/>
    <mergeCell ref="C86:H86"/>
    <mergeCell ref="S86:AJ86"/>
    <mergeCell ref="AL86:AZ86"/>
    <mergeCell ref="BB86:BJ86"/>
    <mergeCell ref="BS86:CC86"/>
    <mergeCell ref="D87:G87"/>
    <mergeCell ref="S87:AA87"/>
    <mergeCell ref="AB87:AJ87"/>
    <mergeCell ref="AL87:AR87"/>
    <mergeCell ref="AS87:AZ87"/>
    <mergeCell ref="BB87:BH87"/>
    <mergeCell ref="BO87:BU87"/>
    <mergeCell ref="BV87:CC87"/>
    <mergeCell ref="AV81:BA81"/>
    <mergeCell ref="C82:H82"/>
    <mergeCell ref="I82:M82"/>
    <mergeCell ref="N82:O83"/>
    <mergeCell ref="P82:AK83"/>
    <mergeCell ref="AL82:AN83"/>
    <mergeCell ref="AO82:AP82"/>
    <mergeCell ref="AQ82:AW82"/>
    <mergeCell ref="AX82:BG82"/>
    <mergeCell ref="AG80:AN80"/>
    <mergeCell ref="AP80:AW80"/>
    <mergeCell ref="AX80:BG80"/>
    <mergeCell ref="BH80:BN80"/>
    <mergeCell ref="BO80:BT80"/>
    <mergeCell ref="BU80:BZ80"/>
    <mergeCell ref="AP79:AW79"/>
    <mergeCell ref="AX79:BG79"/>
    <mergeCell ref="BH79:BN79"/>
    <mergeCell ref="BO79:BT79"/>
    <mergeCell ref="BU79:BZ79"/>
    <mergeCell ref="AG79:AN79"/>
    <mergeCell ref="C80:H80"/>
    <mergeCell ref="I80:L80"/>
    <mergeCell ref="M80:N80"/>
    <mergeCell ref="O80:X80"/>
    <mergeCell ref="Z80:AF80"/>
    <mergeCell ref="C79:H79"/>
    <mergeCell ref="I79:L79"/>
    <mergeCell ref="M79:N79"/>
    <mergeCell ref="O79:X79"/>
    <mergeCell ref="Z79:AF79"/>
    <mergeCell ref="AG78:AN78"/>
    <mergeCell ref="AP78:AW78"/>
    <mergeCell ref="AX78:BG78"/>
    <mergeCell ref="BH78:BN78"/>
    <mergeCell ref="BO78:BT78"/>
    <mergeCell ref="BU78:BZ78"/>
    <mergeCell ref="AP77:AW77"/>
    <mergeCell ref="AX77:BG77"/>
    <mergeCell ref="BH77:BN77"/>
    <mergeCell ref="BO77:BT77"/>
    <mergeCell ref="BU77:BZ77"/>
    <mergeCell ref="AG77:AN77"/>
    <mergeCell ref="C78:H78"/>
    <mergeCell ref="I78:L78"/>
    <mergeCell ref="M78:N78"/>
    <mergeCell ref="O78:X78"/>
    <mergeCell ref="Z78:AF78"/>
    <mergeCell ref="C77:H77"/>
    <mergeCell ref="I77:L77"/>
    <mergeCell ref="M77:N77"/>
    <mergeCell ref="O77:X77"/>
    <mergeCell ref="Z77:AF77"/>
    <mergeCell ref="AG76:AN76"/>
    <mergeCell ref="AP76:AW76"/>
    <mergeCell ref="AX76:BG76"/>
    <mergeCell ref="BH76:BN76"/>
    <mergeCell ref="BO76:BT76"/>
    <mergeCell ref="BU76:BZ76"/>
    <mergeCell ref="AP75:AW75"/>
    <mergeCell ref="AX75:BG75"/>
    <mergeCell ref="BH75:BN75"/>
    <mergeCell ref="BO75:BT75"/>
    <mergeCell ref="BU75:BZ75"/>
    <mergeCell ref="AG75:AN75"/>
    <mergeCell ref="C76:H76"/>
    <mergeCell ref="I76:L76"/>
    <mergeCell ref="M76:N76"/>
    <mergeCell ref="O76:X76"/>
    <mergeCell ref="Z76:AF76"/>
    <mergeCell ref="C75:H75"/>
    <mergeCell ref="I75:L75"/>
    <mergeCell ref="M75:N75"/>
    <mergeCell ref="O75:X75"/>
    <mergeCell ref="Z75:AF75"/>
    <mergeCell ref="AG74:AN74"/>
    <mergeCell ref="AP74:AW74"/>
    <mergeCell ref="AX74:BG74"/>
    <mergeCell ref="BH74:BN74"/>
    <mergeCell ref="BO74:BT74"/>
    <mergeCell ref="BU74:BZ74"/>
    <mergeCell ref="AP73:AW73"/>
    <mergeCell ref="AX73:BG73"/>
    <mergeCell ref="BH73:BN73"/>
    <mergeCell ref="BO73:BT73"/>
    <mergeCell ref="BU73:BZ73"/>
    <mergeCell ref="AG73:AN73"/>
    <mergeCell ref="C74:H74"/>
    <mergeCell ref="I74:L74"/>
    <mergeCell ref="M74:N74"/>
    <mergeCell ref="O74:X74"/>
    <mergeCell ref="Z74:AF74"/>
    <mergeCell ref="C73:H73"/>
    <mergeCell ref="I73:L73"/>
    <mergeCell ref="M73:N73"/>
    <mergeCell ref="O73:X73"/>
    <mergeCell ref="Z73:AF73"/>
    <mergeCell ref="BH72:BN72"/>
    <mergeCell ref="BO72:BT72"/>
    <mergeCell ref="BU72:BZ72"/>
    <mergeCell ref="AP71:AW71"/>
    <mergeCell ref="AX71:BG71"/>
    <mergeCell ref="BH71:BN71"/>
    <mergeCell ref="BO71:BT71"/>
    <mergeCell ref="BU71:BZ71"/>
    <mergeCell ref="AG71:AN71"/>
    <mergeCell ref="I68:L68"/>
    <mergeCell ref="M68:N68"/>
    <mergeCell ref="O68:X68"/>
    <mergeCell ref="AX68:BG68"/>
    <mergeCell ref="AG66:AN70"/>
    <mergeCell ref="AP66:AW70"/>
    <mergeCell ref="AX66:BG66"/>
    <mergeCell ref="C72:H72"/>
    <mergeCell ref="I72:L72"/>
    <mergeCell ref="M72:N72"/>
    <mergeCell ref="O72:X72"/>
    <mergeCell ref="Z72:AF72"/>
    <mergeCell ref="C71:H71"/>
    <mergeCell ref="I71:L71"/>
    <mergeCell ref="M71:N71"/>
    <mergeCell ref="O71:X71"/>
    <mergeCell ref="Z71:AF71"/>
    <mergeCell ref="AG72:AN72"/>
    <mergeCell ref="AP72:AW72"/>
    <mergeCell ref="AX72:BG72"/>
    <mergeCell ref="BH66:BN70"/>
    <mergeCell ref="BO66:BT70"/>
    <mergeCell ref="BU66:BZ70"/>
    <mergeCell ref="O65:Q65"/>
    <mergeCell ref="V65:Y65"/>
    <mergeCell ref="Z65:AB65"/>
    <mergeCell ref="AC65:AG65"/>
    <mergeCell ref="AH65:AJ65"/>
    <mergeCell ref="C66:H66"/>
    <mergeCell ref="I66:L66"/>
    <mergeCell ref="M66:N66"/>
    <mergeCell ref="O66:X66"/>
    <mergeCell ref="Z66:AF70"/>
    <mergeCell ref="I69:L69"/>
    <mergeCell ref="M69:N69"/>
    <mergeCell ref="O69:X69"/>
    <mergeCell ref="AX69:BG69"/>
    <mergeCell ref="I70:L70"/>
    <mergeCell ref="O70:X70"/>
    <mergeCell ref="AX70:BG70"/>
    <mergeCell ref="I67:L67"/>
    <mergeCell ref="M67:N67"/>
    <mergeCell ref="O67:X67"/>
    <mergeCell ref="AX67:BG67"/>
    <mergeCell ref="C63:W64"/>
    <mergeCell ref="Y63:Z64"/>
    <mergeCell ref="AA63:AD64"/>
    <mergeCell ref="AE63:AG64"/>
    <mergeCell ref="AH63:AH64"/>
    <mergeCell ref="AI63:AL64"/>
    <mergeCell ref="D57:R57"/>
    <mergeCell ref="S57:Z57"/>
    <mergeCell ref="AA57:AE57"/>
    <mergeCell ref="AF57:AK57"/>
    <mergeCell ref="AL57:AR57"/>
    <mergeCell ref="D59:R59"/>
    <mergeCell ref="S59:AK59"/>
    <mergeCell ref="D53:R53"/>
    <mergeCell ref="S53:AK53"/>
    <mergeCell ref="AL53:AR53"/>
    <mergeCell ref="D55:R55"/>
    <mergeCell ref="S55:AK55"/>
    <mergeCell ref="AL55:AR55"/>
    <mergeCell ref="C49:AK49"/>
    <mergeCell ref="D51:R51"/>
    <mergeCell ref="S51:AK51"/>
    <mergeCell ref="AL51:AR51"/>
    <mergeCell ref="AT51:AU51"/>
    <mergeCell ref="AV51:AW51"/>
    <mergeCell ref="D41:R41"/>
    <mergeCell ref="S41:AE41"/>
    <mergeCell ref="AF41:AK41"/>
    <mergeCell ref="S43:AK43"/>
    <mergeCell ref="B45:AR45"/>
    <mergeCell ref="B47:AR47"/>
    <mergeCell ref="D37:R37"/>
    <mergeCell ref="S37:AE37"/>
    <mergeCell ref="AF37:AK37"/>
    <mergeCell ref="D39:R39"/>
    <mergeCell ref="S39:AE39"/>
    <mergeCell ref="AF39:AK39"/>
    <mergeCell ref="S16:AE16"/>
    <mergeCell ref="S17:AE17"/>
    <mergeCell ref="D29:R29"/>
    <mergeCell ref="S29:AE29"/>
    <mergeCell ref="D33:R33"/>
    <mergeCell ref="S33:AE33"/>
    <mergeCell ref="AF33:AK33"/>
    <mergeCell ref="D35:R35"/>
    <mergeCell ref="S35:AE35"/>
    <mergeCell ref="AF35:AK35"/>
    <mergeCell ref="D25:R25"/>
    <mergeCell ref="S25:AA25"/>
    <mergeCell ref="AB25:AE25"/>
    <mergeCell ref="D27:R27"/>
    <mergeCell ref="S27:AA27"/>
    <mergeCell ref="AB27:AE27"/>
    <mergeCell ref="BU120:BZ121"/>
    <mergeCell ref="S9:AE9"/>
    <mergeCell ref="D10:R10"/>
    <mergeCell ref="S10:AE10"/>
    <mergeCell ref="S11:AE11"/>
    <mergeCell ref="D12:R12"/>
    <mergeCell ref="S12:AE12"/>
    <mergeCell ref="C2:AE2"/>
    <mergeCell ref="AH2:AN2"/>
    <mergeCell ref="C4:AE4"/>
    <mergeCell ref="AG4:AN5"/>
    <mergeCell ref="S6:AE6"/>
    <mergeCell ref="D8:R8"/>
    <mergeCell ref="S8:AE8"/>
    <mergeCell ref="D18:R18"/>
    <mergeCell ref="S18:AE18"/>
    <mergeCell ref="D20:R20"/>
    <mergeCell ref="S20:AE20"/>
    <mergeCell ref="D22:R22"/>
    <mergeCell ref="S22:AE22"/>
    <mergeCell ref="D14:R14"/>
    <mergeCell ref="S14:AE14"/>
    <mergeCell ref="S15:AE15"/>
    <mergeCell ref="D16:R16"/>
  </mergeCells>
  <conditionalFormatting sqref="BB147:BB149 BB90 BB88">
    <cfRule type="cellIs" dxfId="83" priority="42" stopIfTrue="1" operator="notBetween">
      <formula>0</formula>
      <formula>10000000</formula>
    </cfRule>
  </conditionalFormatting>
  <conditionalFormatting sqref="S53:AK53">
    <cfRule type="containsText" dxfId="82" priority="41" stopIfTrue="1" operator="containsText" text="יש להזין סוג החשבון">
      <formula>NOT(ISERROR(SEARCH("יש להזין סוג החשבון",S53)))</formula>
    </cfRule>
    <cfRule type="expression" dxfId="81" priority="43" stopIfTrue="1">
      <formula>LEFT(S53,19)="יש להזין סוג החשבון"</formula>
    </cfRule>
  </conditionalFormatting>
  <conditionalFormatting sqref="S59:AK59 S43:AK43">
    <cfRule type="containsText" dxfId="80" priority="40" stopIfTrue="1" operator="containsText" text="יש">
      <formula>NOT(ISERROR(SEARCH("יש",S43)))</formula>
    </cfRule>
  </conditionalFormatting>
  <conditionalFormatting sqref="P139 P82">
    <cfRule type="containsText" dxfId="79" priority="39" stopIfTrue="1" operator="containsText" text="יש">
      <formula>NOT(ISERROR(SEARCH("יש",P82)))</formula>
    </cfRule>
  </conditionalFormatting>
  <conditionalFormatting sqref="M129:N137">
    <cfRule type="containsText" dxfId="78" priority="19" stopIfTrue="1" operator="containsText" text="משרד">
      <formula>NOT(ISERROR(SEARCH("משרד",M129)))</formula>
    </cfRule>
    <cfRule type="expression" dxfId="77" priority="20" stopIfTrue="1">
      <formula>LEN($I129)&gt;0</formula>
    </cfRule>
  </conditionalFormatting>
  <conditionalFormatting sqref="AL139:AN140 AL82:AN83">
    <cfRule type="expression" dxfId="76" priority="44" stopIfTrue="1">
      <formula>LEN($P$82)&gt;4</formula>
    </cfRule>
  </conditionalFormatting>
  <conditionalFormatting sqref="M72:N72">
    <cfRule type="containsText" dxfId="75" priority="37" stopIfTrue="1" operator="containsText" text="משרד">
      <formula>NOT(ISERROR(SEARCH("משרד",M72)))</formula>
    </cfRule>
    <cfRule type="expression" dxfId="74" priority="38" stopIfTrue="1">
      <formula>LEN($I$72)&gt;0</formula>
    </cfRule>
  </conditionalFormatting>
  <conditionalFormatting sqref="M73">
    <cfRule type="containsText" dxfId="73" priority="35" stopIfTrue="1" operator="containsText" text="משרד">
      <formula>NOT(ISERROR(SEARCH("משרד",M73)))</formula>
    </cfRule>
    <cfRule type="expression" dxfId="72" priority="36" stopIfTrue="1">
      <formula>LEN($I$73)&gt;0</formula>
    </cfRule>
  </conditionalFormatting>
  <conditionalFormatting sqref="M74">
    <cfRule type="containsText" dxfId="71" priority="33" stopIfTrue="1" operator="containsText" text="משרד">
      <formula>NOT(ISERROR(SEARCH("משרד",M74)))</formula>
    </cfRule>
    <cfRule type="expression" dxfId="70" priority="34" stopIfTrue="1">
      <formula>LEN($I$74)&gt;0</formula>
    </cfRule>
  </conditionalFormatting>
  <conditionalFormatting sqref="M75">
    <cfRule type="containsText" dxfId="69" priority="31" stopIfTrue="1" operator="containsText" text="משרד">
      <formula>NOT(ISERROR(SEARCH("משרד",M75)))</formula>
    </cfRule>
    <cfRule type="expression" dxfId="68" priority="32" stopIfTrue="1">
      <formula>LEN($I$75)&gt;0</formula>
    </cfRule>
  </conditionalFormatting>
  <conditionalFormatting sqref="M76">
    <cfRule type="containsText" dxfId="67" priority="29" stopIfTrue="1" operator="containsText" text="משרד">
      <formula>NOT(ISERROR(SEARCH("משרד",M76)))</formula>
    </cfRule>
    <cfRule type="expression" dxfId="66" priority="30" stopIfTrue="1">
      <formula>LEN($I$76)&gt;0</formula>
    </cfRule>
  </conditionalFormatting>
  <conditionalFormatting sqref="M77">
    <cfRule type="containsText" dxfId="65" priority="27" stopIfTrue="1" operator="containsText" text="משרד">
      <formula>NOT(ISERROR(SEARCH("משרד",M77)))</formula>
    </cfRule>
    <cfRule type="expression" dxfId="64" priority="28" stopIfTrue="1">
      <formula>LEN($I$77)&gt;0</formula>
    </cfRule>
  </conditionalFormatting>
  <conditionalFormatting sqref="M78">
    <cfRule type="containsText" dxfId="63" priority="25" stopIfTrue="1" operator="containsText" text="משרד">
      <formula>NOT(ISERROR(SEARCH("משרד",M78)))</formula>
    </cfRule>
    <cfRule type="expression" dxfId="62" priority="26" stopIfTrue="1">
      <formula>LEN($I$78)&gt;0</formula>
    </cfRule>
  </conditionalFormatting>
  <conditionalFormatting sqref="M79">
    <cfRule type="containsText" dxfId="61" priority="23" stopIfTrue="1" operator="containsText" text="משרד">
      <formula>NOT(ISERROR(SEARCH("משרד",M79)))</formula>
    </cfRule>
    <cfRule type="expression" dxfId="60" priority="24" stopIfTrue="1">
      <formula>LEN($I$79)&gt;0</formula>
    </cfRule>
  </conditionalFormatting>
  <conditionalFormatting sqref="M80">
    <cfRule type="containsText" dxfId="59" priority="21" stopIfTrue="1" operator="containsText" text="משרד">
      <formula>NOT(ISERROR(SEARCH("משרד",M80)))</formula>
    </cfRule>
    <cfRule type="expression" dxfId="58" priority="22" stopIfTrue="1">
      <formula>LEN($I$80)&gt;0</formula>
    </cfRule>
  </conditionalFormatting>
  <conditionalFormatting sqref="M129:N137">
    <cfRule type="containsText" dxfId="57" priority="1" stopIfTrue="1" operator="containsText" text="משרד">
      <formula>NOT(ISERROR(SEARCH("משרד",M129)))</formula>
    </cfRule>
    <cfRule type="expression" dxfId="56" priority="2" stopIfTrue="1">
      <formula>LEN($I129)&gt;0</formula>
    </cfRule>
  </conditionalFormatting>
  <printOptions horizontalCentered="1"/>
  <pageMargins left="7.874015748031496E-2" right="7.874015748031496E-2" top="0.15748031496062992" bottom="0.15748031496062992" header="0.15748031496062992" footer="0.15748031496062992"/>
  <pageSetup paperSize="9" scale="73" orientation="landscape" r:id="rId1"/>
  <headerFooter alignWithMargins="0"/>
  <rowBreaks count="1" manualBreakCount="1">
    <brk id="162" min="1" max="85" man="1"/>
  </rowBreaks>
  <legacyDrawing r:id="rId2"/>
  <extLst>
    <ext xmlns:x14="http://schemas.microsoft.com/office/spreadsheetml/2009/9/main" uri="{CCE6A557-97BC-4b89-ADB6-D9C93CAAB3DF}">
      <x14:dataValidations xmlns:xm="http://schemas.microsoft.com/office/excel/2006/main" count="2">
        <x14:dataValidation type="list" showInputMessage="1" showErrorMessage="1">
          <x14:formula1>
            <xm:f>'גיליון 1'!$C$3:$C$6</xm:f>
          </x14:formula1>
          <xm:sqref>S53:AK53</xm:sqref>
        </x14:dataValidation>
        <x14:dataValidation type="list" allowBlank="1" showInputMessage="1" showErrorMessage="1">
          <x14:formula1>
            <xm:f>'גיליון 1'!$C$9:$C$10</xm:f>
          </x14:formula1>
          <xm:sqref>M72:N80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W211"/>
  <sheetViews>
    <sheetView showGridLines="0" rightToLeft="1" zoomScale="90" zoomScaleNormal="90" workbookViewId="0">
      <selection activeCell="BN120" sqref="BN120:BR121"/>
    </sheetView>
  </sheetViews>
  <sheetFormatPr defaultColWidth="9.140625" defaultRowHeight="12.75"/>
  <cols>
    <col min="1" max="1" width="1.140625" style="6" customWidth="1"/>
    <col min="2" max="2" width="2.140625" style="3" customWidth="1"/>
    <col min="3" max="3" width="2.7109375" style="3" customWidth="1"/>
    <col min="4" max="8" width="2.28515625" style="3" customWidth="1"/>
    <col min="9" max="10" width="3.28515625" style="3" customWidth="1"/>
    <col min="11" max="11" width="2.28515625" style="3" customWidth="1"/>
    <col min="12" max="12" width="2" style="3" customWidth="1"/>
    <col min="13" max="13" width="3.28515625" style="3" customWidth="1"/>
    <col min="14" max="14" width="4.85546875" style="3" customWidth="1"/>
    <col min="15" max="15" width="2.28515625" style="3" customWidth="1"/>
    <col min="16" max="16" width="2" style="3" customWidth="1"/>
    <col min="17" max="17" width="1.140625" style="3" customWidth="1"/>
    <col min="18" max="18" width="1.28515625" style="3" customWidth="1"/>
    <col min="19" max="20" width="2.140625" style="3" customWidth="1"/>
    <col min="21" max="21" width="2.5703125" style="3" customWidth="1"/>
    <col min="22" max="22" width="2.28515625" style="3" customWidth="1"/>
    <col min="23" max="24" width="2.5703125" style="3" customWidth="1"/>
    <col min="25" max="25" width="1.85546875" style="3" customWidth="1"/>
    <col min="26" max="26" width="1.5703125" style="3" customWidth="1"/>
    <col min="27" max="27" width="2.28515625" style="3" customWidth="1"/>
    <col min="28" max="28" width="2.5703125" style="3" customWidth="1"/>
    <col min="29" max="31" width="2.28515625" style="3" customWidth="1"/>
    <col min="32" max="32" width="8.140625" style="3" customWidth="1"/>
    <col min="33" max="33" width="3.85546875" style="3" customWidth="1"/>
    <col min="34" max="34" width="4" style="3" customWidth="1"/>
    <col min="35" max="35" width="3.42578125" style="3" customWidth="1"/>
    <col min="36" max="36" width="2.42578125" style="3" customWidth="1"/>
    <col min="37" max="37" width="3.5703125" style="3" customWidth="1"/>
    <col min="38" max="38" width="7.85546875" style="3" customWidth="1"/>
    <col min="39" max="39" width="1" style="3" customWidth="1"/>
    <col min="40" max="40" width="2.85546875" style="3" customWidth="1"/>
    <col min="41" max="41" width="3" style="3" customWidth="1"/>
    <col min="42" max="42" width="2.28515625" style="3" customWidth="1"/>
    <col min="43" max="43" width="5.140625" style="3" customWidth="1"/>
    <col min="44" max="44" width="2" style="3" customWidth="1"/>
    <col min="45" max="45" width="2.140625" style="5" customWidth="1"/>
    <col min="46" max="46" width="1.85546875" style="5" customWidth="1"/>
    <col min="47" max="47" width="3" style="5" customWidth="1"/>
    <col min="48" max="48" width="2.140625" style="5" customWidth="1"/>
    <col min="49" max="49" width="2.5703125" style="3" customWidth="1"/>
    <col min="50" max="50" width="1.85546875" style="3" customWidth="1"/>
    <col min="51" max="51" width="3" style="3" customWidth="1"/>
    <col min="52" max="52" width="0.5703125" style="3" customWidth="1"/>
    <col min="53" max="59" width="1.85546875" style="3" customWidth="1"/>
    <col min="60" max="61" width="2.5703125" style="3" customWidth="1"/>
    <col min="62" max="62" width="2.140625" style="3" customWidth="1"/>
    <col min="63" max="63" width="2.42578125" style="3" customWidth="1"/>
    <col min="64" max="64" width="2.140625" style="3" customWidth="1"/>
    <col min="65" max="65" width="1.5703125" style="3" customWidth="1"/>
    <col min="66" max="66" width="2.140625" style="3" customWidth="1"/>
    <col min="67" max="67" width="1.85546875" style="3" customWidth="1"/>
    <col min="68" max="68" width="1.140625" style="3" customWidth="1"/>
    <col min="69" max="69" width="2.42578125" style="3" customWidth="1"/>
    <col min="70" max="70" width="3.28515625" style="3" customWidth="1"/>
    <col min="71" max="71" width="2.42578125" style="3" customWidth="1"/>
    <col min="72" max="72" width="1.5703125" style="3" customWidth="1"/>
    <col min="73" max="73" width="1.7109375" style="3" customWidth="1"/>
    <col min="74" max="74" width="2.42578125" style="3" customWidth="1"/>
    <col min="75" max="75" width="1" style="3" customWidth="1"/>
    <col min="76" max="76" width="2.28515625" style="3" customWidth="1"/>
    <col min="77" max="78" width="3" style="3" customWidth="1"/>
    <col min="79" max="79" width="3.42578125" style="3" customWidth="1"/>
    <col min="80" max="81" width="2" style="3" customWidth="1"/>
    <col min="82" max="82" width="0.140625" style="6" customWidth="1"/>
    <col min="83" max="83" width="0.42578125" style="6" customWidth="1"/>
    <col min="84" max="85" width="0.140625" style="6" customWidth="1"/>
    <col min="86" max="86" width="0.42578125" style="6" customWidth="1"/>
    <col min="87" max="88" width="0.140625" style="6" customWidth="1"/>
    <col min="89" max="89" width="2.85546875" style="6" customWidth="1"/>
    <col min="90" max="97" width="9.140625" style="6" customWidth="1"/>
    <col min="98" max="98" width="0.85546875" style="6" customWidth="1"/>
    <col min="99" max="106" width="9.140625" style="6" customWidth="1"/>
    <col min="107" max="107" width="9.5703125" style="420" customWidth="1"/>
    <col min="108" max="108" width="4" style="420" customWidth="1"/>
    <col min="109" max="119" width="9.140625" style="420" customWidth="1"/>
    <col min="120" max="138" width="9.140625" style="6" customWidth="1"/>
    <col min="139" max="16384" width="9.140625" style="6"/>
  </cols>
  <sheetData>
    <row r="1" spans="2:165">
      <c r="AQ1" s="342"/>
    </row>
    <row r="2" spans="2:165" ht="22.5">
      <c r="B2" s="6"/>
      <c r="C2" s="560" t="str">
        <f>'עמוד 1'!C2:AE2</f>
        <v>טופס 23.030 חשבון להזמנה לפי ש"ע בלבד</v>
      </c>
      <c r="D2" s="561"/>
      <c r="E2" s="561"/>
      <c r="F2" s="561"/>
      <c r="G2" s="561"/>
      <c r="H2" s="561"/>
      <c r="I2" s="561"/>
      <c r="J2" s="561"/>
      <c r="K2" s="561"/>
      <c r="L2" s="561"/>
      <c r="M2" s="561"/>
      <c r="N2" s="561"/>
      <c r="O2" s="561"/>
      <c r="P2" s="561"/>
      <c r="Q2" s="561"/>
      <c r="R2" s="561"/>
      <c r="S2" s="561"/>
      <c r="T2" s="561"/>
      <c r="U2" s="561"/>
      <c r="V2" s="561"/>
      <c r="W2" s="561"/>
      <c r="X2" s="561"/>
      <c r="Y2" s="561"/>
      <c r="Z2" s="561"/>
      <c r="AA2" s="561"/>
      <c r="AB2" s="561"/>
      <c r="AC2" s="561"/>
      <c r="AD2" s="561"/>
      <c r="AE2" s="562"/>
      <c r="AF2" s="6"/>
      <c r="AG2" s="6"/>
      <c r="AH2" s="598" t="s">
        <v>182</v>
      </c>
      <c r="AI2" s="598"/>
      <c r="AJ2" s="598"/>
      <c r="AK2" s="598"/>
      <c r="AL2" s="598"/>
      <c r="AM2" s="598"/>
      <c r="AN2" s="598"/>
      <c r="AO2" s="6"/>
      <c r="AP2" s="6"/>
      <c r="AQ2" s="343" t="s">
        <v>134</v>
      </c>
      <c r="AR2" s="6"/>
      <c r="AS2" s="29"/>
      <c r="AT2" s="29"/>
      <c r="AU2" s="29"/>
      <c r="AV2" s="29"/>
      <c r="AW2" s="6"/>
      <c r="AX2" s="6"/>
      <c r="AY2" s="6"/>
      <c r="AZ2" s="6"/>
      <c r="BA2" s="6"/>
      <c r="BB2" s="6"/>
      <c r="BC2" s="6"/>
      <c r="BD2" s="6"/>
      <c r="BE2" s="6"/>
      <c r="BF2" s="6"/>
      <c r="BG2" s="6"/>
      <c r="CU2" s="183"/>
      <c r="CV2" s="183"/>
      <c r="CW2" s="183"/>
      <c r="CX2" s="183"/>
      <c r="CY2" s="183"/>
      <c r="CZ2" s="183"/>
      <c r="DA2" s="183"/>
      <c r="DB2" s="183"/>
      <c r="DC2" s="421"/>
      <c r="DD2" s="421"/>
      <c r="DE2" s="421"/>
      <c r="DF2" s="421"/>
      <c r="DG2" s="421"/>
      <c r="DH2" s="421"/>
      <c r="DI2" s="421"/>
      <c r="DJ2" s="421"/>
      <c r="DK2" s="421"/>
      <c r="DL2" s="421"/>
      <c r="DM2" s="421"/>
      <c r="DN2" s="421"/>
      <c r="DO2" s="421"/>
      <c r="DP2" s="163"/>
      <c r="DQ2" s="163"/>
      <c r="DR2" s="163"/>
      <c r="DS2" s="163"/>
      <c r="DT2" s="163"/>
      <c r="DU2" s="163"/>
      <c r="DV2" s="163"/>
      <c r="DW2" s="163"/>
      <c r="DX2" s="163"/>
      <c r="DY2" s="163"/>
      <c r="DZ2" s="163"/>
      <c r="EA2" s="163"/>
      <c r="EB2" s="163"/>
      <c r="EC2" s="163"/>
      <c r="ED2" s="164"/>
      <c r="EE2" s="164"/>
      <c r="EF2" s="164"/>
      <c r="EG2" s="164"/>
      <c r="EH2" s="164"/>
      <c r="EI2" s="164"/>
      <c r="EJ2" s="164"/>
      <c r="EK2" s="164"/>
      <c r="EL2" s="164"/>
      <c r="EM2" s="164"/>
      <c r="EN2" s="164"/>
      <c r="EO2" s="164"/>
      <c r="EP2" s="164"/>
      <c r="EQ2" s="164"/>
      <c r="ER2" s="164"/>
      <c r="ES2" s="164"/>
      <c r="ET2" s="164"/>
      <c r="EU2" s="164"/>
      <c r="EV2" s="164"/>
      <c r="EW2" s="164"/>
      <c r="EX2" s="164"/>
      <c r="EY2" s="164"/>
      <c r="EZ2" s="164"/>
      <c r="FA2" s="164"/>
      <c r="FB2" s="164"/>
      <c r="FC2" s="164"/>
      <c r="FD2" s="164"/>
      <c r="FE2" s="164"/>
      <c r="FF2" s="164"/>
      <c r="FG2" s="164"/>
      <c r="FH2" s="164"/>
      <c r="FI2" s="164"/>
    </row>
    <row r="3" spans="2:165" ht="18.75">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343" t="s">
        <v>135</v>
      </c>
      <c r="AR3" s="6"/>
      <c r="AS3" s="29"/>
      <c r="AT3" s="29"/>
      <c r="AU3" s="29"/>
      <c r="AV3" s="29"/>
      <c r="AW3" s="6"/>
      <c r="AX3" s="6"/>
      <c r="AY3" s="6"/>
      <c r="AZ3" s="6"/>
      <c r="BA3" s="6"/>
      <c r="BB3" s="6"/>
      <c r="BC3" s="6"/>
      <c r="BD3" s="6"/>
      <c r="BE3" s="6"/>
      <c r="BF3" s="6"/>
      <c r="BG3" s="6"/>
      <c r="CU3" s="183"/>
      <c r="CV3" s="183"/>
      <c r="CW3" s="183"/>
      <c r="CX3" s="183"/>
      <c r="CY3" s="183"/>
      <c r="CZ3" s="183"/>
      <c r="DA3" s="183"/>
      <c r="DB3" s="183"/>
      <c r="DC3" s="421"/>
      <c r="DD3" s="421"/>
      <c r="DE3" s="421"/>
      <c r="DF3" s="421"/>
      <c r="DG3" s="421"/>
      <c r="DH3" s="421"/>
      <c r="DI3" s="421"/>
      <c r="DJ3" s="421"/>
      <c r="DK3" s="421"/>
      <c r="DL3" s="421"/>
      <c r="DM3" s="421"/>
      <c r="DN3" s="421"/>
      <c r="DO3" s="421"/>
      <c r="DP3" s="163"/>
      <c r="DQ3" s="163"/>
      <c r="DR3" s="163"/>
      <c r="DS3" s="163"/>
      <c r="DT3" s="163"/>
      <c r="DU3" s="163"/>
      <c r="DV3" s="163"/>
      <c r="DW3" s="163"/>
      <c r="DX3" s="163"/>
      <c r="DY3" s="163"/>
      <c r="DZ3" s="163"/>
      <c r="EA3" s="163"/>
      <c r="EB3" s="163"/>
      <c r="EC3" s="163"/>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row>
    <row r="4" spans="2:165" ht="21" customHeight="1">
      <c r="B4" s="6"/>
      <c r="C4" s="567" t="s">
        <v>54</v>
      </c>
      <c r="D4" s="567"/>
      <c r="E4" s="567"/>
      <c r="F4" s="567"/>
      <c r="G4" s="567"/>
      <c r="H4" s="567"/>
      <c r="I4" s="567"/>
      <c r="J4" s="567"/>
      <c r="K4" s="567"/>
      <c r="L4" s="567"/>
      <c r="M4" s="567"/>
      <c r="N4" s="567"/>
      <c r="O4" s="567"/>
      <c r="P4" s="567"/>
      <c r="Q4" s="567"/>
      <c r="R4" s="567"/>
      <c r="S4" s="567"/>
      <c r="T4" s="567"/>
      <c r="U4" s="567"/>
      <c r="V4" s="567"/>
      <c r="W4" s="567"/>
      <c r="X4" s="567"/>
      <c r="Y4" s="567"/>
      <c r="Z4" s="567"/>
      <c r="AA4" s="567"/>
      <c r="AB4" s="567"/>
      <c r="AC4" s="567"/>
      <c r="AD4" s="567"/>
      <c r="AE4" s="567"/>
      <c r="AF4" s="4"/>
      <c r="AG4" s="597"/>
      <c r="AH4" s="597"/>
      <c r="AI4" s="597"/>
      <c r="AJ4" s="597"/>
      <c r="AK4" s="597"/>
      <c r="AL4" s="597"/>
      <c r="AM4" s="597"/>
      <c r="AN4" s="597"/>
      <c r="AO4" s="4"/>
      <c r="AP4" s="4"/>
      <c r="AQ4" s="343" t="s">
        <v>124</v>
      </c>
      <c r="AR4" s="4"/>
      <c r="AS4" s="4"/>
      <c r="AT4" s="4"/>
      <c r="AU4" s="29"/>
      <c r="AV4" s="29"/>
      <c r="AW4" s="6"/>
      <c r="AX4" s="6"/>
      <c r="AY4" s="6"/>
      <c r="AZ4" s="6"/>
      <c r="BA4" s="6"/>
      <c r="BB4" s="6"/>
      <c r="BC4" s="6"/>
      <c r="BD4" s="6"/>
      <c r="BE4" s="6"/>
      <c r="BF4" s="6"/>
      <c r="BG4" s="6"/>
      <c r="CU4" s="183"/>
      <c r="CV4" s="183"/>
      <c r="CW4" s="183"/>
      <c r="CX4" s="183"/>
      <c r="CY4" s="183"/>
      <c r="CZ4" s="183"/>
      <c r="DA4" s="183"/>
      <c r="DB4" s="183"/>
      <c r="DC4" s="421"/>
      <c r="DD4" s="421"/>
      <c r="DE4" s="421"/>
      <c r="DF4" s="421"/>
      <c r="DG4" s="421"/>
      <c r="DH4" s="421"/>
      <c r="DI4" s="421"/>
      <c r="DJ4" s="421"/>
      <c r="DK4" s="421"/>
      <c r="DL4" s="421"/>
      <c r="DM4" s="421"/>
      <c r="DN4" s="421"/>
      <c r="DO4" s="421"/>
      <c r="DP4" s="163"/>
      <c r="DQ4" s="163"/>
      <c r="DR4" s="163"/>
      <c r="DS4" s="163"/>
      <c r="DT4" s="163"/>
      <c r="DU4" s="163"/>
      <c r="DV4" s="163"/>
      <c r="DW4" s="163"/>
      <c r="DX4" s="163"/>
      <c r="DY4" s="163"/>
      <c r="DZ4" s="163"/>
      <c r="EA4" s="163"/>
      <c r="EB4" s="163"/>
      <c r="EC4" s="163"/>
      <c r="ED4" s="164"/>
      <c r="EE4" s="164"/>
      <c r="EF4" s="164"/>
      <c r="EG4" s="164"/>
      <c r="EH4" s="164"/>
      <c r="EI4" s="164"/>
      <c r="EJ4" s="164"/>
      <c r="EK4" s="164"/>
      <c r="EL4" s="164"/>
      <c r="EM4" s="164"/>
      <c r="EN4" s="164"/>
      <c r="EO4" s="164"/>
      <c r="EP4" s="164"/>
      <c r="EQ4" s="164"/>
      <c r="ER4" s="164"/>
      <c r="ES4" s="164"/>
      <c r="ET4" s="164"/>
      <c r="EU4" s="164"/>
      <c r="EV4" s="164"/>
      <c r="EW4" s="164"/>
      <c r="EX4" s="164"/>
      <c r="EY4" s="164"/>
      <c r="EZ4" s="164"/>
      <c r="FA4" s="164"/>
      <c r="FB4" s="164"/>
      <c r="FC4" s="164"/>
      <c r="FD4" s="164"/>
      <c r="FE4" s="164"/>
      <c r="FF4" s="164"/>
      <c r="FG4" s="164"/>
      <c r="FH4" s="164"/>
      <c r="FI4" s="164"/>
    </row>
    <row r="5" spans="2:165" ht="19.5" thickBot="1">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25"/>
      <c r="AG5" s="597"/>
      <c r="AH5" s="597"/>
      <c r="AI5" s="597"/>
      <c r="AJ5" s="597"/>
      <c r="AK5" s="597"/>
      <c r="AL5" s="597"/>
      <c r="AM5" s="597"/>
      <c r="AN5" s="597"/>
      <c r="AO5" s="6"/>
      <c r="AP5" s="6"/>
      <c r="AQ5" s="343" t="s">
        <v>136</v>
      </c>
      <c r="AR5" s="6"/>
      <c r="AS5" s="29"/>
      <c r="AT5" s="29"/>
      <c r="AU5" s="29"/>
      <c r="AV5" s="29"/>
      <c r="AW5" s="6"/>
      <c r="AX5" s="6"/>
      <c r="AY5" s="6"/>
      <c r="AZ5" s="6"/>
      <c r="BA5" s="6"/>
      <c r="BB5" s="6"/>
      <c r="BC5" s="6"/>
      <c r="BD5" s="6"/>
      <c r="BE5" s="6"/>
      <c r="BF5" s="6"/>
      <c r="BG5" s="6"/>
      <c r="CU5" s="183"/>
      <c r="CV5" s="183"/>
      <c r="CW5" s="183"/>
      <c r="CX5" s="183"/>
      <c r="CY5" s="183"/>
      <c r="CZ5" s="183"/>
      <c r="DA5" s="183"/>
      <c r="DB5" s="183"/>
      <c r="DC5" s="421"/>
      <c r="DD5" s="421"/>
      <c r="DE5" s="421"/>
      <c r="DF5" s="421"/>
      <c r="DG5" s="421"/>
      <c r="DH5" s="421"/>
      <c r="DI5" s="421"/>
      <c r="DJ5" s="421"/>
      <c r="DK5" s="421"/>
      <c r="DL5" s="421"/>
      <c r="DM5" s="421"/>
      <c r="DN5" s="421"/>
      <c r="DO5" s="421"/>
      <c r="DP5" s="163"/>
      <c r="DQ5" s="163"/>
      <c r="DR5" s="163"/>
      <c r="DS5" s="163"/>
      <c r="DT5" s="163"/>
      <c r="DU5" s="163"/>
      <c r="DV5" s="163"/>
      <c r="DW5" s="163"/>
      <c r="DX5" s="163"/>
      <c r="DY5" s="163"/>
      <c r="DZ5" s="163"/>
      <c r="EA5" s="163"/>
      <c r="EB5" s="163"/>
      <c r="EC5" s="163"/>
      <c r="ED5" s="164"/>
      <c r="EE5" s="164"/>
      <c r="EF5" s="164"/>
      <c r="EG5" s="164"/>
      <c r="EH5" s="164"/>
      <c r="EI5" s="164"/>
      <c r="EJ5" s="164"/>
      <c r="EK5" s="164"/>
      <c r="EL5" s="164"/>
      <c r="EM5" s="164"/>
      <c r="EN5" s="164"/>
      <c r="EO5" s="164"/>
      <c r="EP5" s="164"/>
      <c r="EQ5" s="164"/>
      <c r="ER5" s="164"/>
      <c r="ES5" s="164"/>
      <c r="ET5" s="164"/>
      <c r="EU5" s="164"/>
      <c r="EV5" s="164"/>
      <c r="EW5" s="164"/>
      <c r="EX5" s="164"/>
      <c r="EY5" s="164"/>
      <c r="EZ5" s="164"/>
      <c r="FA5" s="164"/>
      <c r="FB5" s="164"/>
      <c r="FC5" s="164"/>
      <c r="FD5" s="164"/>
      <c r="FE5" s="164"/>
      <c r="FF5" s="164"/>
      <c r="FG5" s="164"/>
      <c r="FH5" s="164"/>
      <c r="FI5" s="164"/>
    </row>
    <row r="6" spans="2:165" ht="19.5" thickBot="1">
      <c r="B6" s="6"/>
      <c r="C6" s="8" t="s">
        <v>28</v>
      </c>
      <c r="D6" s="8" t="s">
        <v>27</v>
      </c>
      <c r="E6" s="8"/>
      <c r="F6" s="8"/>
      <c r="G6" s="8"/>
      <c r="H6" s="8"/>
      <c r="I6" s="8"/>
      <c r="J6" s="8"/>
      <c r="K6" s="8"/>
      <c r="L6" s="8"/>
      <c r="M6" s="8"/>
      <c r="N6" s="8"/>
      <c r="O6" s="8"/>
      <c r="P6" s="8"/>
      <c r="Q6" s="8"/>
      <c r="R6" s="8"/>
      <c r="S6" s="568" t="s">
        <v>33</v>
      </c>
      <c r="T6" s="569"/>
      <c r="U6" s="569"/>
      <c r="V6" s="569"/>
      <c r="W6" s="569"/>
      <c r="X6" s="569"/>
      <c r="Y6" s="569"/>
      <c r="Z6" s="569"/>
      <c r="AA6" s="569"/>
      <c r="AB6" s="569"/>
      <c r="AC6" s="569"/>
      <c r="AD6" s="569"/>
      <c r="AE6" s="570"/>
      <c r="AF6" s="245"/>
      <c r="AG6" s="22"/>
      <c r="AH6" s="22"/>
      <c r="AI6" s="22"/>
      <c r="AJ6" s="25"/>
      <c r="AK6" s="6"/>
      <c r="AL6" s="6"/>
      <c r="AM6" s="6"/>
      <c r="AN6" s="6"/>
      <c r="AO6" s="6"/>
      <c r="AP6" s="6"/>
      <c r="AQ6" s="344" t="s">
        <v>126</v>
      </c>
      <c r="AR6" s="6"/>
      <c r="AS6" s="29"/>
      <c r="AT6" s="29"/>
      <c r="AU6" s="29"/>
      <c r="AV6" s="29"/>
      <c r="AW6" s="6"/>
      <c r="AX6" s="6"/>
      <c r="AY6" s="6"/>
      <c r="AZ6" s="6"/>
      <c r="BA6" s="6"/>
      <c r="BB6" s="6"/>
      <c r="BC6" s="6"/>
      <c r="BD6" s="6"/>
      <c r="BE6" s="6"/>
      <c r="BF6" s="6"/>
      <c r="BG6" s="6"/>
      <c r="CU6" s="183"/>
      <c r="CV6" s="183"/>
      <c r="CW6" s="183"/>
      <c r="CX6" s="183"/>
      <c r="CY6" s="183"/>
      <c r="CZ6" s="183"/>
      <c r="DA6" s="183"/>
      <c r="DB6" s="183"/>
      <c r="DC6" s="421"/>
      <c r="DD6" s="421"/>
      <c r="DE6" s="421"/>
      <c r="DF6" s="421"/>
      <c r="DG6" s="421"/>
      <c r="DH6" s="421"/>
      <c r="DI6" s="421"/>
      <c r="DJ6" s="421"/>
      <c r="DK6" s="421"/>
      <c r="DL6" s="421"/>
      <c r="DM6" s="421"/>
      <c r="DN6" s="421"/>
      <c r="DO6" s="421"/>
      <c r="DP6" s="163"/>
      <c r="DQ6" s="163"/>
      <c r="DR6" s="163"/>
      <c r="DS6" s="163"/>
      <c r="DT6" s="163"/>
      <c r="DU6" s="163"/>
      <c r="DV6" s="163"/>
      <c r="DW6" s="163"/>
      <c r="DX6" s="163"/>
      <c r="DY6" s="163"/>
      <c r="DZ6" s="163"/>
      <c r="EA6" s="163"/>
      <c r="EB6" s="163"/>
      <c r="EC6" s="163"/>
      <c r="ED6" s="164"/>
      <c r="EE6" s="164"/>
      <c r="EF6" s="164"/>
      <c r="EG6" s="164"/>
      <c r="EH6" s="164"/>
      <c r="EI6" s="164"/>
      <c r="EJ6" s="164"/>
      <c r="EK6" s="164"/>
      <c r="EL6" s="164"/>
      <c r="EM6" s="164"/>
      <c r="EN6" s="164"/>
      <c r="EO6" s="164"/>
      <c r="EP6" s="164"/>
      <c r="EQ6" s="164"/>
      <c r="ER6" s="164"/>
      <c r="ES6" s="164"/>
      <c r="ET6" s="164"/>
      <c r="EU6" s="164"/>
      <c r="EV6" s="164"/>
      <c r="EW6" s="164"/>
      <c r="EX6" s="164"/>
      <c r="EY6" s="164"/>
      <c r="EZ6" s="164"/>
      <c r="FA6" s="164"/>
      <c r="FB6" s="164"/>
      <c r="FC6" s="164"/>
      <c r="FD6" s="164"/>
      <c r="FE6" s="164"/>
      <c r="FF6" s="164"/>
      <c r="FG6" s="164"/>
      <c r="FH6" s="164"/>
      <c r="FI6" s="164"/>
    </row>
    <row r="7" spans="2:165" ht="7.5" customHeight="1">
      <c r="B7" s="6"/>
      <c r="C7" s="244"/>
      <c r="D7" s="244"/>
      <c r="E7" s="244"/>
      <c r="F7" s="244"/>
      <c r="G7" s="244"/>
      <c r="H7" s="244"/>
      <c r="I7" s="244"/>
      <c r="J7" s="244"/>
      <c r="K7" s="244"/>
      <c r="L7" s="244"/>
      <c r="M7" s="244"/>
      <c r="N7" s="244"/>
      <c r="O7" s="244"/>
      <c r="P7" s="244"/>
      <c r="Q7" s="244"/>
      <c r="R7" s="244"/>
      <c r="S7" s="246"/>
      <c r="T7" s="246"/>
      <c r="U7" s="246"/>
      <c r="V7" s="246"/>
      <c r="W7" s="246"/>
      <c r="X7" s="246"/>
      <c r="Y7" s="246"/>
      <c r="Z7" s="246"/>
      <c r="AA7" s="246"/>
      <c r="AB7" s="246"/>
      <c r="AC7" s="246"/>
      <c r="AD7" s="246"/>
      <c r="AE7" s="246"/>
      <c r="AF7" s="22"/>
      <c r="AG7" s="22"/>
      <c r="AH7" s="22"/>
      <c r="AI7" s="25"/>
      <c r="AJ7" s="25"/>
      <c r="AK7" s="25"/>
      <c r="AL7" s="6"/>
      <c r="AM7" s="6"/>
      <c r="AN7" s="6"/>
      <c r="AO7" s="6"/>
      <c r="AP7" s="6"/>
      <c r="AQ7" s="344" t="s">
        <v>137</v>
      </c>
      <c r="AR7" s="6"/>
      <c r="AS7" s="29"/>
      <c r="AT7" s="29"/>
      <c r="AU7" s="29"/>
      <c r="AV7" s="29"/>
      <c r="AW7" s="6"/>
      <c r="AX7" s="6"/>
      <c r="AY7" s="6"/>
      <c r="AZ7" s="6"/>
      <c r="BA7" s="6"/>
      <c r="BB7" s="6"/>
      <c r="BC7" s="6"/>
      <c r="BD7" s="6"/>
      <c r="BE7" s="6"/>
      <c r="BF7" s="6"/>
      <c r="BG7" s="6"/>
      <c r="CU7" s="183"/>
      <c r="CV7" s="183"/>
      <c r="CW7" s="183"/>
      <c r="CX7" s="183"/>
      <c r="CY7" s="183"/>
      <c r="CZ7" s="183"/>
      <c r="DA7" s="183"/>
      <c r="DB7" s="183"/>
      <c r="DC7" s="421"/>
      <c r="DD7" s="421"/>
      <c r="DE7" s="421"/>
      <c r="DF7" s="421"/>
      <c r="DG7" s="421"/>
      <c r="DH7" s="421"/>
      <c r="DI7" s="421"/>
      <c r="DJ7" s="421"/>
      <c r="DK7" s="421"/>
      <c r="DL7" s="421"/>
      <c r="DM7" s="421"/>
      <c r="DN7" s="421"/>
      <c r="DO7" s="421"/>
      <c r="DP7" s="163"/>
      <c r="DQ7" s="163"/>
      <c r="DR7" s="163"/>
      <c r="DS7" s="163"/>
      <c r="DT7" s="163"/>
      <c r="DU7" s="163"/>
      <c r="DV7" s="163"/>
      <c r="DW7" s="163"/>
      <c r="DX7" s="163"/>
      <c r="DY7" s="163"/>
      <c r="DZ7" s="163"/>
      <c r="EA7" s="163"/>
      <c r="EB7" s="163"/>
      <c r="EC7" s="163"/>
      <c r="ED7" s="164"/>
      <c r="EE7" s="164"/>
      <c r="EF7" s="164"/>
      <c r="EG7" s="164"/>
      <c r="EH7" s="164"/>
      <c r="EI7" s="164"/>
      <c r="EJ7" s="164"/>
      <c r="EK7" s="164"/>
      <c r="EL7" s="164"/>
      <c r="EM7" s="164"/>
      <c r="EN7" s="164"/>
      <c r="EO7" s="164"/>
      <c r="EP7" s="164"/>
      <c r="EQ7" s="164"/>
      <c r="ER7" s="164"/>
      <c r="ES7" s="164"/>
      <c r="ET7" s="164"/>
      <c r="EU7" s="164"/>
      <c r="EV7" s="164"/>
      <c r="EW7" s="164"/>
      <c r="EX7" s="164"/>
      <c r="EY7" s="164"/>
      <c r="EZ7" s="164"/>
      <c r="FA7" s="164"/>
      <c r="FB7" s="164"/>
      <c r="FC7" s="164"/>
      <c r="FD7" s="164"/>
      <c r="FE7" s="164"/>
      <c r="FF7" s="164"/>
      <c r="FG7" s="164"/>
      <c r="FH7" s="164"/>
      <c r="FI7" s="164"/>
    </row>
    <row r="8" spans="2:165" ht="18.75">
      <c r="B8" s="6"/>
      <c r="C8" s="247" t="s">
        <v>58</v>
      </c>
      <c r="D8" s="587" t="s">
        <v>32</v>
      </c>
      <c r="E8" s="588"/>
      <c r="F8" s="588"/>
      <c r="G8" s="588"/>
      <c r="H8" s="588"/>
      <c r="I8" s="588"/>
      <c r="J8" s="588"/>
      <c r="K8" s="588"/>
      <c r="L8" s="588"/>
      <c r="M8" s="588"/>
      <c r="N8" s="588"/>
      <c r="O8" s="588"/>
      <c r="P8" s="588"/>
      <c r="Q8" s="588"/>
      <c r="R8" s="589"/>
      <c r="S8" s="590">
        <f>'עמוד 1'!S8:AE8</f>
        <v>0</v>
      </c>
      <c r="T8" s="591"/>
      <c r="U8" s="591"/>
      <c r="V8" s="591"/>
      <c r="W8" s="591"/>
      <c r="X8" s="591"/>
      <c r="Y8" s="591"/>
      <c r="Z8" s="591"/>
      <c r="AA8" s="591"/>
      <c r="AB8" s="591"/>
      <c r="AC8" s="591"/>
      <c r="AD8" s="591"/>
      <c r="AE8" s="592"/>
      <c r="AF8" s="340" t="s">
        <v>47</v>
      </c>
      <c r="AG8" s="374">
        <f>IF(ISBLANK(S8),0,1)</f>
        <v>1</v>
      </c>
      <c r="AH8" s="375"/>
      <c r="AI8" s="375"/>
      <c r="AJ8" s="11"/>
      <c r="AK8" s="6"/>
      <c r="AL8" s="6"/>
      <c r="AM8" s="6"/>
      <c r="AN8" s="6"/>
      <c r="AO8" s="6"/>
      <c r="AP8" s="6"/>
      <c r="AQ8" s="344" t="s">
        <v>125</v>
      </c>
      <c r="AR8" s="6"/>
      <c r="AS8" s="29"/>
      <c r="AT8" s="29"/>
      <c r="AU8" s="29"/>
      <c r="AV8" s="29"/>
      <c r="AW8" s="6"/>
      <c r="AX8" s="6"/>
      <c r="AY8" s="6"/>
      <c r="AZ8" s="6"/>
      <c r="BA8" s="6"/>
      <c r="BB8" s="6"/>
      <c r="BC8" s="6"/>
      <c r="BD8" s="6"/>
      <c r="BE8" s="6"/>
      <c r="BF8" s="6"/>
      <c r="BG8" s="6"/>
      <c r="CU8" s="183"/>
      <c r="CV8" s="183"/>
      <c r="CW8" s="183"/>
      <c r="CX8" s="183"/>
      <c r="CY8" s="183"/>
      <c r="CZ8" s="183"/>
      <c r="DA8" s="183"/>
      <c r="DB8" s="183"/>
      <c r="DC8" s="421"/>
      <c r="DD8" s="421"/>
      <c r="DE8" s="421"/>
      <c r="DF8" s="421"/>
      <c r="DG8" s="421"/>
      <c r="DH8" s="421"/>
      <c r="DI8" s="421"/>
      <c r="DJ8" s="421"/>
      <c r="DK8" s="421"/>
      <c r="DL8" s="421"/>
      <c r="DM8" s="421"/>
      <c r="DN8" s="421"/>
      <c r="DO8" s="421"/>
      <c r="DP8" s="163"/>
      <c r="DQ8" s="163"/>
      <c r="DR8" s="163"/>
      <c r="DS8" s="163"/>
      <c r="DT8" s="163"/>
      <c r="DU8" s="163"/>
      <c r="DV8" s="163"/>
      <c r="DW8" s="163"/>
      <c r="DX8" s="163"/>
      <c r="DY8" s="163"/>
      <c r="DZ8" s="163"/>
      <c r="EA8" s="163"/>
      <c r="EB8" s="163"/>
      <c r="EC8" s="163"/>
      <c r="ED8" s="164"/>
      <c r="EE8" s="164"/>
      <c r="EF8" s="164"/>
      <c r="EG8" s="164"/>
      <c r="EH8" s="164"/>
      <c r="EI8" s="164"/>
      <c r="EJ8" s="164"/>
      <c r="EK8" s="164"/>
      <c r="EL8" s="164"/>
      <c r="EM8" s="164"/>
      <c r="EN8" s="164"/>
      <c r="EO8" s="164"/>
      <c r="EP8" s="164"/>
      <c r="EQ8" s="164"/>
      <c r="ER8" s="164"/>
      <c r="ES8" s="164"/>
      <c r="ET8" s="164"/>
      <c r="EU8" s="164"/>
      <c r="EV8" s="164"/>
      <c r="EW8" s="164"/>
      <c r="EX8" s="164"/>
      <c r="EY8" s="164"/>
      <c r="EZ8" s="164"/>
      <c r="FA8" s="164"/>
      <c r="FB8" s="164"/>
      <c r="FC8" s="164"/>
      <c r="FD8" s="164"/>
      <c r="FE8" s="164"/>
      <c r="FF8" s="164"/>
      <c r="FG8" s="164"/>
      <c r="FH8" s="164"/>
      <c r="FI8" s="164"/>
    </row>
    <row r="9" spans="2:165" ht="7.5" customHeight="1">
      <c r="B9" s="6"/>
      <c r="C9" s="35"/>
      <c r="D9" s="248"/>
      <c r="E9" s="248"/>
      <c r="F9" s="248"/>
      <c r="G9" s="248"/>
      <c r="H9" s="248"/>
      <c r="I9" s="248"/>
      <c r="J9" s="248"/>
      <c r="K9" s="248"/>
      <c r="L9" s="248"/>
      <c r="M9" s="248"/>
      <c r="N9" s="248"/>
      <c r="O9" s="248"/>
      <c r="P9" s="248"/>
      <c r="Q9" s="248"/>
      <c r="R9" s="248"/>
      <c r="S9" s="593"/>
      <c r="T9" s="593"/>
      <c r="U9" s="593"/>
      <c r="V9" s="593"/>
      <c r="W9" s="593"/>
      <c r="X9" s="593"/>
      <c r="Y9" s="593"/>
      <c r="Z9" s="593"/>
      <c r="AA9" s="593"/>
      <c r="AB9" s="593"/>
      <c r="AC9" s="593"/>
      <c r="AD9" s="593"/>
      <c r="AE9" s="593"/>
      <c r="AF9" s="340"/>
      <c r="AG9" s="374"/>
      <c r="AH9" s="418"/>
      <c r="AI9" s="419"/>
      <c r="AJ9" s="13"/>
      <c r="AK9" s="6"/>
      <c r="AL9" s="6"/>
      <c r="AM9" s="6"/>
      <c r="AN9" s="6"/>
      <c r="AO9" s="6"/>
      <c r="AP9" s="6"/>
      <c r="AQ9" s="344" t="s">
        <v>127</v>
      </c>
      <c r="AR9" s="6"/>
      <c r="AS9" s="29"/>
      <c r="AT9" s="29"/>
      <c r="AU9" s="29"/>
      <c r="AV9" s="29"/>
      <c r="AW9" s="6"/>
      <c r="AX9" s="6"/>
      <c r="AY9" s="6"/>
      <c r="AZ9" s="6"/>
      <c r="BA9" s="6"/>
      <c r="BB9" s="6"/>
      <c r="BC9" s="6"/>
      <c r="BD9" s="6"/>
      <c r="BE9" s="6"/>
      <c r="BF9" s="6"/>
      <c r="BG9" s="6"/>
      <c r="CU9" s="183"/>
      <c r="CV9" s="183"/>
      <c r="CW9" s="183"/>
      <c r="CX9" s="183"/>
      <c r="CY9" s="183"/>
      <c r="CZ9" s="183"/>
      <c r="DA9" s="183"/>
      <c r="DB9" s="183"/>
      <c r="DC9" s="421"/>
      <c r="DD9" s="421"/>
      <c r="DE9" s="421"/>
      <c r="DF9" s="421"/>
      <c r="DG9" s="421"/>
      <c r="DH9" s="421"/>
      <c r="DI9" s="421"/>
      <c r="DJ9" s="421"/>
      <c r="DK9" s="421"/>
      <c r="DL9" s="421"/>
      <c r="DM9" s="421"/>
      <c r="DN9" s="421"/>
      <c r="DO9" s="421"/>
      <c r="DP9" s="163"/>
      <c r="DQ9" s="163"/>
      <c r="DR9" s="163"/>
      <c r="DS9" s="163"/>
      <c r="DT9" s="163"/>
      <c r="DU9" s="163"/>
      <c r="DV9" s="163"/>
      <c r="DW9" s="163"/>
      <c r="DX9" s="163"/>
      <c r="DY9" s="163"/>
      <c r="DZ9" s="163"/>
      <c r="EA9" s="163"/>
      <c r="EB9" s="163"/>
      <c r="EC9" s="163"/>
      <c r="ED9" s="164"/>
      <c r="EE9" s="164"/>
      <c r="EF9" s="164"/>
      <c r="EG9" s="164"/>
      <c r="EH9" s="164"/>
      <c r="EI9" s="164"/>
      <c r="EJ9" s="164"/>
      <c r="EK9" s="164"/>
      <c r="EL9" s="164"/>
      <c r="EM9" s="164"/>
      <c r="EN9" s="164"/>
      <c r="EO9" s="164"/>
      <c r="EP9" s="164"/>
      <c r="EQ9" s="164"/>
      <c r="ER9" s="164"/>
      <c r="ES9" s="164"/>
      <c r="ET9" s="164"/>
      <c r="EU9" s="164"/>
      <c r="EV9" s="164"/>
      <c r="EW9" s="164"/>
      <c r="EX9" s="164"/>
      <c r="EY9" s="164"/>
      <c r="EZ9" s="164"/>
      <c r="FA9" s="164"/>
      <c r="FB9" s="164"/>
      <c r="FC9" s="164"/>
      <c r="FD9" s="164"/>
      <c r="FE9" s="164"/>
      <c r="FF9" s="164"/>
      <c r="FG9" s="164"/>
      <c r="FH9" s="164"/>
      <c r="FI9" s="164"/>
    </row>
    <row r="10" spans="2:165" ht="18.75">
      <c r="B10" s="6"/>
      <c r="C10" s="35" t="s">
        <v>59</v>
      </c>
      <c r="D10" s="587" t="s">
        <v>34</v>
      </c>
      <c r="E10" s="588"/>
      <c r="F10" s="588"/>
      <c r="G10" s="588"/>
      <c r="H10" s="588"/>
      <c r="I10" s="588"/>
      <c r="J10" s="588"/>
      <c r="K10" s="588"/>
      <c r="L10" s="588"/>
      <c r="M10" s="588"/>
      <c r="N10" s="588"/>
      <c r="O10" s="588"/>
      <c r="P10" s="588"/>
      <c r="Q10" s="588"/>
      <c r="R10" s="589"/>
      <c r="S10" s="590">
        <f>'עמוד 1'!S10:AE10</f>
        <v>0</v>
      </c>
      <c r="T10" s="591"/>
      <c r="U10" s="591"/>
      <c r="V10" s="591"/>
      <c r="W10" s="591"/>
      <c r="X10" s="591"/>
      <c r="Y10" s="591"/>
      <c r="Z10" s="591"/>
      <c r="AA10" s="591"/>
      <c r="AB10" s="591"/>
      <c r="AC10" s="591"/>
      <c r="AD10" s="591"/>
      <c r="AE10" s="592"/>
      <c r="AF10" s="340" t="s">
        <v>47</v>
      </c>
      <c r="AG10" s="374">
        <f>IF(ISBLANK(S10),0,1)</f>
        <v>1</v>
      </c>
      <c r="AH10" s="378"/>
      <c r="AI10" s="378"/>
      <c r="AJ10" s="14"/>
      <c r="AK10" s="6"/>
      <c r="AL10" s="6"/>
      <c r="AM10" s="6"/>
      <c r="AN10" s="6"/>
      <c r="AO10" s="6"/>
      <c r="AP10" s="6"/>
      <c r="AQ10" s="343" t="s">
        <v>138</v>
      </c>
      <c r="AR10" s="6"/>
      <c r="AS10" s="29"/>
      <c r="AT10" s="29"/>
      <c r="AU10" s="29"/>
      <c r="AV10" s="29"/>
      <c r="AW10" s="6"/>
      <c r="AX10" s="6"/>
      <c r="AY10" s="6"/>
      <c r="AZ10" s="6"/>
      <c r="BA10" s="6"/>
      <c r="BB10" s="6"/>
      <c r="BC10" s="6"/>
      <c r="BD10" s="6"/>
      <c r="BE10" s="6"/>
      <c r="BF10" s="6"/>
      <c r="BG10" s="6"/>
      <c r="CU10" s="183"/>
      <c r="CV10" s="183"/>
      <c r="CW10" s="183"/>
      <c r="CX10" s="183"/>
      <c r="CY10" s="183"/>
      <c r="CZ10" s="183"/>
      <c r="DA10" s="183"/>
      <c r="DB10" s="183"/>
      <c r="DC10" s="421"/>
      <c r="DD10" s="421"/>
      <c r="DE10" s="421"/>
      <c r="DF10" s="421"/>
      <c r="DG10" s="421"/>
      <c r="DH10" s="421"/>
      <c r="DI10" s="421"/>
      <c r="DJ10" s="421"/>
      <c r="DK10" s="421"/>
      <c r="DL10" s="421"/>
      <c r="DM10" s="421"/>
      <c r="DN10" s="421"/>
      <c r="DO10" s="421"/>
      <c r="DP10" s="163"/>
      <c r="DQ10" s="163"/>
      <c r="DR10" s="163"/>
      <c r="DS10" s="163"/>
      <c r="DT10" s="163"/>
      <c r="DU10" s="163"/>
      <c r="DV10" s="163"/>
      <c r="DW10" s="163"/>
      <c r="DX10" s="163"/>
      <c r="DY10" s="163"/>
      <c r="DZ10" s="163"/>
      <c r="EA10" s="163"/>
      <c r="EB10" s="163"/>
      <c r="EC10" s="163"/>
      <c r="ED10" s="164"/>
      <c r="EE10" s="164"/>
      <c r="EF10" s="164"/>
      <c r="EG10" s="164"/>
      <c r="EH10" s="164"/>
      <c r="EI10" s="164"/>
      <c r="EJ10" s="164"/>
      <c r="EK10" s="164"/>
      <c r="EL10" s="164"/>
      <c r="EM10" s="164"/>
      <c r="EN10" s="164"/>
      <c r="EO10" s="164"/>
      <c r="EP10" s="164"/>
      <c r="EQ10" s="164"/>
      <c r="ER10" s="164"/>
      <c r="ES10" s="164"/>
      <c r="ET10" s="164"/>
      <c r="EU10" s="164"/>
      <c r="EV10" s="164"/>
      <c r="EW10" s="164"/>
      <c r="EX10" s="164"/>
      <c r="EY10" s="164"/>
      <c r="EZ10" s="164"/>
      <c r="FA10" s="164"/>
      <c r="FB10" s="164"/>
      <c r="FC10" s="164"/>
      <c r="FD10" s="164"/>
      <c r="FE10" s="164"/>
      <c r="FF10" s="164"/>
      <c r="FG10" s="164"/>
      <c r="FH10" s="164"/>
      <c r="FI10" s="164"/>
    </row>
    <row r="11" spans="2:165" ht="7.5" customHeight="1">
      <c r="B11" s="6"/>
      <c r="C11" s="35"/>
      <c r="D11" s="244"/>
      <c r="E11" s="244"/>
      <c r="F11" s="244"/>
      <c r="G11" s="244"/>
      <c r="H11" s="244"/>
      <c r="I11" s="244"/>
      <c r="J11" s="244"/>
      <c r="K11" s="244"/>
      <c r="L11" s="244"/>
      <c r="M11" s="244"/>
      <c r="N11" s="244"/>
      <c r="O11" s="244"/>
      <c r="P11" s="244"/>
      <c r="Q11" s="244"/>
      <c r="R11" s="244"/>
      <c r="S11" s="593"/>
      <c r="T11" s="593"/>
      <c r="U11" s="593"/>
      <c r="V11" s="593"/>
      <c r="W11" s="593"/>
      <c r="X11" s="593"/>
      <c r="Y11" s="593"/>
      <c r="Z11" s="593"/>
      <c r="AA11" s="593"/>
      <c r="AB11" s="593"/>
      <c r="AC11" s="593"/>
      <c r="AD11" s="593"/>
      <c r="AE11" s="593"/>
      <c r="AF11" s="340"/>
      <c r="AG11" s="374"/>
      <c r="AH11" s="418"/>
      <c r="AI11" s="419"/>
      <c r="AJ11" s="13"/>
      <c r="AK11" s="6"/>
      <c r="AL11" s="6"/>
      <c r="AM11" s="6"/>
      <c r="AN11" s="6"/>
      <c r="AO11" s="6"/>
      <c r="AP11" s="6"/>
      <c r="AQ11" s="343" t="s">
        <v>139</v>
      </c>
      <c r="AR11" s="6"/>
      <c r="AS11" s="29"/>
      <c r="AT11" s="29"/>
      <c r="AU11" s="29"/>
      <c r="AV11" s="29"/>
      <c r="AW11" s="6"/>
      <c r="AX11" s="6"/>
      <c r="AY11" s="6"/>
      <c r="AZ11" s="6"/>
      <c r="BA11" s="6"/>
      <c r="BB11" s="6"/>
      <c r="BC11" s="6"/>
      <c r="BD11" s="6"/>
      <c r="BE11" s="6"/>
      <c r="BF11" s="6"/>
      <c r="BG11" s="6"/>
      <c r="CU11" s="183"/>
      <c r="CV11" s="183"/>
      <c r="CW11" s="183"/>
      <c r="CX11" s="183"/>
      <c r="CY11" s="183"/>
      <c r="CZ11" s="183"/>
      <c r="DA11" s="183"/>
      <c r="DB11" s="183"/>
      <c r="DC11" s="421"/>
      <c r="DD11" s="421"/>
      <c r="DE11" s="421"/>
      <c r="DF11" s="421"/>
      <c r="DG11" s="421"/>
      <c r="DH11" s="421"/>
      <c r="DI11" s="421"/>
      <c r="DJ11" s="421"/>
      <c r="DK11" s="421"/>
      <c r="DL11" s="421"/>
      <c r="DM11" s="421"/>
      <c r="DN11" s="421"/>
      <c r="DO11" s="421"/>
      <c r="DP11" s="163"/>
      <c r="DQ11" s="163"/>
      <c r="DR11" s="163"/>
      <c r="DS11" s="163"/>
      <c r="DT11" s="163"/>
      <c r="DU11" s="163"/>
      <c r="DV11" s="163"/>
      <c r="DW11" s="163"/>
      <c r="DX11" s="163"/>
      <c r="DY11" s="163"/>
      <c r="DZ11" s="163"/>
      <c r="EA11" s="163"/>
      <c r="EB11" s="163"/>
      <c r="EC11" s="163"/>
      <c r="ED11" s="164"/>
      <c r="EE11" s="164"/>
      <c r="EF11" s="164"/>
      <c r="EG11" s="164"/>
      <c r="EH11" s="164"/>
      <c r="EI11" s="164"/>
      <c r="EJ11" s="164"/>
      <c r="EK11" s="164"/>
      <c r="EL11" s="164"/>
      <c r="EM11" s="164"/>
      <c r="EN11" s="164"/>
      <c r="EO11" s="164"/>
      <c r="EP11" s="164"/>
      <c r="EQ11" s="164"/>
      <c r="ER11" s="164"/>
      <c r="ES11" s="164"/>
      <c r="ET11" s="164"/>
      <c r="EU11" s="164"/>
      <c r="EV11" s="164"/>
      <c r="EW11" s="164"/>
      <c r="EX11" s="164"/>
      <c r="EY11" s="164"/>
      <c r="EZ11" s="164"/>
      <c r="FA11" s="164"/>
      <c r="FB11" s="164"/>
      <c r="FC11" s="164"/>
      <c r="FD11" s="164"/>
      <c r="FE11" s="164"/>
      <c r="FF11" s="164"/>
      <c r="FG11" s="164"/>
      <c r="FH11" s="164"/>
      <c r="FI11" s="164"/>
    </row>
    <row r="12" spans="2:165" ht="18.75">
      <c r="B12" s="6"/>
      <c r="C12" s="35" t="s">
        <v>60</v>
      </c>
      <c r="D12" s="587" t="s">
        <v>169</v>
      </c>
      <c r="E12" s="588"/>
      <c r="F12" s="588"/>
      <c r="G12" s="588"/>
      <c r="H12" s="588"/>
      <c r="I12" s="588"/>
      <c r="J12" s="588"/>
      <c r="K12" s="588"/>
      <c r="L12" s="588"/>
      <c r="M12" s="588"/>
      <c r="N12" s="588"/>
      <c r="O12" s="588"/>
      <c r="P12" s="588"/>
      <c r="Q12" s="588"/>
      <c r="R12" s="589"/>
      <c r="S12" s="590">
        <f>'עמוד 1'!S12:AE12</f>
        <v>0</v>
      </c>
      <c r="T12" s="591"/>
      <c r="U12" s="591"/>
      <c r="V12" s="591"/>
      <c r="W12" s="591"/>
      <c r="X12" s="591"/>
      <c r="Y12" s="591"/>
      <c r="Z12" s="591"/>
      <c r="AA12" s="591"/>
      <c r="AB12" s="591"/>
      <c r="AC12" s="591"/>
      <c r="AD12" s="591"/>
      <c r="AE12" s="592"/>
      <c r="AF12" s="340" t="s">
        <v>47</v>
      </c>
      <c r="AG12" s="374">
        <f>IF(ISBLANK(S12),0,1)</f>
        <v>1</v>
      </c>
      <c r="AH12" s="378"/>
      <c r="AI12" s="378"/>
      <c r="AJ12" s="14"/>
      <c r="AK12" s="6"/>
      <c r="AL12" s="6"/>
      <c r="AM12" s="6"/>
      <c r="AN12" s="6"/>
      <c r="AO12" s="6"/>
      <c r="AP12" s="6"/>
      <c r="AQ12" s="343" t="s">
        <v>128</v>
      </c>
      <c r="AR12" s="6"/>
      <c r="AS12" s="29"/>
      <c r="AT12" s="29"/>
      <c r="AU12" s="29"/>
      <c r="AV12" s="29"/>
      <c r="AW12" s="6"/>
      <c r="AX12" s="6"/>
      <c r="AY12" s="6"/>
      <c r="AZ12" s="6"/>
      <c r="BA12" s="6"/>
      <c r="BB12" s="6"/>
      <c r="BC12" s="6"/>
      <c r="BD12" s="6"/>
      <c r="BE12" s="6"/>
      <c r="BF12" s="6"/>
      <c r="BG12" s="6"/>
      <c r="CU12" s="183"/>
      <c r="CV12" s="183"/>
      <c r="CW12" s="183"/>
      <c r="CX12" s="183"/>
      <c r="CY12" s="183"/>
      <c r="CZ12" s="183"/>
      <c r="DA12" s="183"/>
      <c r="DB12" s="183"/>
      <c r="DC12" s="421"/>
      <c r="DD12" s="421"/>
      <c r="DE12" s="421"/>
      <c r="DF12" s="421"/>
      <c r="DG12" s="421"/>
      <c r="DH12" s="421"/>
      <c r="DI12" s="421"/>
      <c r="DJ12" s="421"/>
      <c r="DK12" s="421"/>
      <c r="DL12" s="421"/>
      <c r="DM12" s="421"/>
      <c r="DN12" s="421"/>
      <c r="DO12" s="421"/>
      <c r="DP12" s="163"/>
      <c r="DQ12" s="163"/>
      <c r="DR12" s="163"/>
      <c r="DS12" s="163"/>
      <c r="DT12" s="163"/>
      <c r="DU12" s="163"/>
      <c r="DV12" s="163"/>
      <c r="DW12" s="163"/>
      <c r="DX12" s="163"/>
      <c r="DY12" s="163"/>
      <c r="DZ12" s="163"/>
      <c r="EA12" s="163"/>
      <c r="EB12" s="163"/>
      <c r="EC12" s="163"/>
      <c r="ED12" s="164"/>
      <c r="EE12" s="164"/>
      <c r="EF12" s="164"/>
      <c r="EG12" s="164"/>
      <c r="EH12" s="164"/>
      <c r="EI12" s="164"/>
      <c r="EJ12" s="164"/>
      <c r="EK12" s="164"/>
      <c r="EL12" s="164"/>
      <c r="EM12" s="164"/>
      <c r="EN12" s="164"/>
      <c r="EO12" s="164"/>
      <c r="EP12" s="164"/>
      <c r="EQ12" s="164"/>
      <c r="ER12" s="164"/>
      <c r="ES12" s="164"/>
      <c r="ET12" s="164"/>
      <c r="EU12" s="164"/>
      <c r="EV12" s="164"/>
      <c r="EW12" s="164"/>
      <c r="EX12" s="164"/>
      <c r="EY12" s="164"/>
      <c r="EZ12" s="164"/>
      <c r="FA12" s="164"/>
      <c r="FB12" s="164"/>
      <c r="FC12" s="164"/>
      <c r="FD12" s="164"/>
      <c r="FE12" s="164"/>
      <c r="FF12" s="164"/>
      <c r="FG12" s="164"/>
      <c r="FH12" s="164"/>
      <c r="FI12" s="164"/>
    </row>
    <row r="13" spans="2:165" ht="7.5" customHeight="1">
      <c r="B13" s="6"/>
      <c r="C13" s="35"/>
      <c r="D13" s="244"/>
      <c r="E13" s="244"/>
      <c r="F13" s="244"/>
      <c r="G13" s="244"/>
      <c r="H13" s="244"/>
      <c r="I13" s="244"/>
      <c r="J13" s="244"/>
      <c r="K13" s="244"/>
      <c r="L13" s="244"/>
      <c r="M13" s="244"/>
      <c r="N13" s="244"/>
      <c r="O13" s="244"/>
      <c r="P13" s="244"/>
      <c r="Q13" s="244"/>
      <c r="R13" s="244"/>
      <c r="S13" s="416"/>
      <c r="T13" s="416"/>
      <c r="U13" s="416"/>
      <c r="V13" s="416"/>
      <c r="W13" s="416"/>
      <c r="X13" s="416"/>
      <c r="Y13" s="416"/>
      <c r="Z13" s="416"/>
      <c r="AA13" s="416"/>
      <c r="AB13" s="416"/>
      <c r="AC13" s="416"/>
      <c r="AD13" s="416"/>
      <c r="AE13" s="416"/>
      <c r="AF13" s="340"/>
      <c r="AG13" s="374"/>
      <c r="AH13" s="418"/>
      <c r="AI13" s="419"/>
      <c r="AJ13" s="13"/>
      <c r="AK13" s="6"/>
      <c r="AL13" s="6"/>
      <c r="AM13" s="6"/>
      <c r="AN13" s="6"/>
      <c r="AO13" s="6"/>
      <c r="AP13" s="6"/>
      <c r="AQ13" s="343" t="s">
        <v>140</v>
      </c>
      <c r="AR13" s="6"/>
      <c r="AS13" s="29"/>
      <c r="AT13" s="29"/>
      <c r="AU13" s="29"/>
      <c r="AV13" s="29"/>
      <c r="AW13" s="6"/>
      <c r="AX13" s="6"/>
      <c r="AY13" s="6"/>
      <c r="AZ13" s="6"/>
      <c r="BA13" s="6"/>
      <c r="BB13" s="6"/>
      <c r="BC13" s="6"/>
      <c r="BD13" s="6"/>
      <c r="BE13" s="6"/>
      <c r="BF13" s="6"/>
      <c r="BG13" s="6"/>
      <c r="CU13" s="183"/>
      <c r="CV13" s="183"/>
      <c r="CW13" s="183"/>
      <c r="CX13" s="183"/>
      <c r="CY13" s="183"/>
      <c r="CZ13" s="183"/>
      <c r="DA13" s="183"/>
      <c r="DB13" s="183"/>
      <c r="DC13" s="421"/>
      <c r="DD13" s="421"/>
      <c r="DE13" s="421"/>
      <c r="DF13" s="421"/>
      <c r="DG13" s="421"/>
      <c r="DH13" s="421"/>
      <c r="DI13" s="421"/>
      <c r="DJ13" s="421"/>
      <c r="DK13" s="421"/>
      <c r="DL13" s="421"/>
      <c r="DM13" s="421"/>
      <c r="DN13" s="421"/>
      <c r="DO13" s="421"/>
      <c r="DP13" s="163"/>
      <c r="DQ13" s="163"/>
      <c r="DR13" s="163"/>
      <c r="DS13" s="163"/>
      <c r="DT13" s="163"/>
      <c r="DU13" s="163"/>
      <c r="DV13" s="163"/>
      <c r="DW13" s="163"/>
      <c r="DX13" s="163"/>
      <c r="DY13" s="163"/>
      <c r="DZ13" s="163"/>
      <c r="EA13" s="163"/>
      <c r="EB13" s="163"/>
      <c r="EC13" s="163"/>
      <c r="ED13" s="164"/>
      <c r="EE13" s="164"/>
      <c r="EF13" s="164"/>
      <c r="EG13" s="164"/>
      <c r="EH13" s="164"/>
      <c r="EI13" s="164"/>
      <c r="EJ13" s="164"/>
      <c r="EK13" s="164"/>
      <c r="EL13" s="164"/>
      <c r="EM13" s="164"/>
      <c r="EN13" s="164"/>
      <c r="EO13" s="164"/>
      <c r="EP13" s="164"/>
      <c r="EQ13" s="164"/>
      <c r="ER13" s="164"/>
      <c r="ES13" s="164"/>
      <c r="ET13" s="164"/>
      <c r="EU13" s="164"/>
      <c r="EV13" s="164"/>
      <c r="EW13" s="164"/>
      <c r="EX13" s="164"/>
      <c r="EY13" s="164"/>
      <c r="EZ13" s="164"/>
      <c r="FA13" s="164"/>
      <c r="FB13" s="164"/>
      <c r="FC13" s="164"/>
      <c r="FD13" s="164"/>
      <c r="FE13" s="164"/>
      <c r="FF13" s="164"/>
      <c r="FG13" s="164"/>
      <c r="FH13" s="164"/>
      <c r="FI13" s="164"/>
    </row>
    <row r="14" spans="2:165" ht="18.75">
      <c r="B14" s="6"/>
      <c r="C14" s="35" t="s">
        <v>61</v>
      </c>
      <c r="D14" s="587" t="s">
        <v>170</v>
      </c>
      <c r="E14" s="588"/>
      <c r="F14" s="588"/>
      <c r="G14" s="588"/>
      <c r="H14" s="588"/>
      <c r="I14" s="588"/>
      <c r="J14" s="588"/>
      <c r="K14" s="588"/>
      <c r="L14" s="588"/>
      <c r="M14" s="588"/>
      <c r="N14" s="588"/>
      <c r="O14" s="588"/>
      <c r="P14" s="588"/>
      <c r="Q14" s="588"/>
      <c r="R14" s="589"/>
      <c r="S14" s="1140">
        <f>'עמוד 1'!S14:AE14</f>
        <v>0</v>
      </c>
      <c r="T14" s="1141"/>
      <c r="U14" s="1141"/>
      <c r="V14" s="1141"/>
      <c r="W14" s="1141"/>
      <c r="X14" s="1141"/>
      <c r="Y14" s="1141"/>
      <c r="Z14" s="1141"/>
      <c r="AA14" s="1141"/>
      <c r="AB14" s="1141"/>
      <c r="AC14" s="1141"/>
      <c r="AD14" s="1141"/>
      <c r="AE14" s="1142"/>
      <c r="AF14" s="340" t="s">
        <v>47</v>
      </c>
      <c r="AG14" s="374">
        <f>IF(ISBLANK(S14),0,1)</f>
        <v>1</v>
      </c>
      <c r="AH14" s="378"/>
      <c r="AI14" s="378"/>
      <c r="AJ14" s="14"/>
      <c r="AK14" s="6"/>
      <c r="AL14" s="6"/>
      <c r="AM14" s="6"/>
      <c r="AN14" s="6"/>
      <c r="AO14" s="6"/>
      <c r="AP14" s="6"/>
      <c r="AQ14" s="343" t="s">
        <v>129</v>
      </c>
      <c r="AR14" s="6"/>
      <c r="AS14" s="29"/>
      <c r="AT14" s="29"/>
      <c r="AU14" s="29"/>
      <c r="AV14" s="29"/>
      <c r="AW14" s="6"/>
      <c r="AX14" s="6"/>
      <c r="AY14" s="6"/>
      <c r="AZ14" s="6"/>
      <c r="BA14" s="6"/>
      <c r="BB14" s="6"/>
      <c r="BC14" s="6"/>
      <c r="BD14" s="6"/>
      <c r="BE14" s="6"/>
      <c r="BF14" s="6"/>
      <c r="BG14" s="6"/>
      <c r="CU14" s="183"/>
      <c r="CV14" s="183"/>
      <c r="CW14" s="183"/>
      <c r="CX14" s="183"/>
      <c r="CY14" s="183"/>
      <c r="CZ14" s="183"/>
      <c r="DA14" s="183"/>
      <c r="DB14" s="183"/>
      <c r="DC14" s="421"/>
      <c r="DD14" s="421"/>
      <c r="DE14" s="421"/>
      <c r="DF14" s="421"/>
      <c r="DG14" s="421"/>
      <c r="DH14" s="421"/>
      <c r="DI14" s="421"/>
      <c r="DJ14" s="421"/>
      <c r="DK14" s="421"/>
      <c r="DL14" s="421"/>
      <c r="DM14" s="421"/>
      <c r="DN14" s="421"/>
      <c r="DO14" s="421"/>
      <c r="DP14" s="163"/>
      <c r="DQ14" s="163"/>
      <c r="DR14" s="163"/>
      <c r="DS14" s="163"/>
      <c r="DT14" s="163"/>
      <c r="DU14" s="163"/>
      <c r="DV14" s="163"/>
      <c r="DW14" s="163"/>
      <c r="DX14" s="163"/>
      <c r="DY14" s="163"/>
      <c r="DZ14" s="163"/>
      <c r="EA14" s="163"/>
      <c r="EB14" s="163"/>
      <c r="EC14" s="163"/>
      <c r="ED14" s="164"/>
      <c r="EE14" s="164"/>
      <c r="EF14" s="164"/>
      <c r="EG14" s="164"/>
      <c r="EH14" s="164"/>
      <c r="EI14" s="164"/>
      <c r="EJ14" s="164"/>
      <c r="EK14" s="164"/>
      <c r="EL14" s="164"/>
      <c r="EM14" s="164"/>
      <c r="EN14" s="164"/>
      <c r="EO14" s="164"/>
      <c r="EP14" s="164"/>
      <c r="EQ14" s="164"/>
      <c r="ER14" s="164"/>
      <c r="ES14" s="164"/>
      <c r="ET14" s="164"/>
      <c r="EU14" s="164"/>
      <c r="EV14" s="164"/>
      <c r="EW14" s="164"/>
      <c r="EX14" s="164"/>
      <c r="EY14" s="164"/>
      <c r="EZ14" s="164"/>
      <c r="FA14" s="164"/>
      <c r="FB14" s="164"/>
      <c r="FC14" s="164"/>
      <c r="FD14" s="164"/>
      <c r="FE14" s="164"/>
      <c r="FF14" s="164"/>
      <c r="FG14" s="164"/>
      <c r="FH14" s="164"/>
      <c r="FI14" s="164"/>
    </row>
    <row r="15" spans="2:165" ht="7.5" customHeight="1">
      <c r="B15" s="6"/>
      <c r="C15" s="35"/>
      <c r="D15" s="244"/>
      <c r="E15" s="244"/>
      <c r="F15" s="244"/>
      <c r="G15" s="244"/>
      <c r="H15" s="244"/>
      <c r="I15" s="244"/>
      <c r="J15" s="244"/>
      <c r="K15" s="244"/>
      <c r="L15" s="244"/>
      <c r="M15" s="244"/>
      <c r="N15" s="244"/>
      <c r="O15" s="244"/>
      <c r="P15" s="244"/>
      <c r="Q15" s="244"/>
      <c r="R15" s="244"/>
      <c r="S15" s="593"/>
      <c r="T15" s="593"/>
      <c r="U15" s="593"/>
      <c r="V15" s="593"/>
      <c r="W15" s="593"/>
      <c r="X15" s="593"/>
      <c r="Y15" s="593"/>
      <c r="Z15" s="593"/>
      <c r="AA15" s="593"/>
      <c r="AB15" s="593"/>
      <c r="AC15" s="593"/>
      <c r="AD15" s="593"/>
      <c r="AE15" s="593"/>
      <c r="AF15" s="340"/>
      <c r="AG15" s="374"/>
      <c r="AH15" s="418"/>
      <c r="AI15" s="419"/>
      <c r="AJ15" s="13"/>
      <c r="AK15" s="6"/>
      <c r="AL15" s="6"/>
      <c r="AM15" s="6"/>
      <c r="AN15" s="6"/>
      <c r="AO15" s="6"/>
      <c r="AP15" s="6"/>
      <c r="AQ15" s="343" t="s">
        <v>141</v>
      </c>
      <c r="AR15" s="6"/>
      <c r="AS15" s="29"/>
      <c r="AT15" s="29"/>
      <c r="AU15" s="29"/>
      <c r="AV15" s="29"/>
      <c r="AW15" s="6"/>
      <c r="AX15" s="6"/>
      <c r="AY15" s="6"/>
      <c r="AZ15" s="6"/>
      <c r="BA15" s="6"/>
      <c r="BB15" s="6"/>
      <c r="BC15" s="6"/>
      <c r="BD15" s="6"/>
      <c r="BE15" s="6"/>
      <c r="BF15" s="6"/>
      <c r="BG15" s="6"/>
      <c r="CU15" s="183"/>
      <c r="CV15" s="183"/>
      <c r="CW15" s="183"/>
      <c r="CX15" s="183"/>
      <c r="CY15" s="183"/>
      <c r="CZ15" s="183"/>
      <c r="DA15" s="183"/>
      <c r="DB15" s="183"/>
      <c r="DC15" s="421"/>
      <c r="DD15" s="421"/>
      <c r="DE15" s="421"/>
      <c r="DF15" s="421"/>
      <c r="DG15" s="421"/>
      <c r="DH15" s="421"/>
      <c r="DI15" s="421"/>
      <c r="DJ15" s="421"/>
      <c r="DK15" s="421"/>
      <c r="DL15" s="421"/>
      <c r="DM15" s="421"/>
      <c r="DN15" s="421"/>
      <c r="DO15" s="421"/>
      <c r="DP15" s="163"/>
      <c r="DQ15" s="163"/>
      <c r="DR15" s="163"/>
      <c r="DS15" s="163"/>
      <c r="DT15" s="163"/>
      <c r="DU15" s="163"/>
      <c r="DV15" s="163"/>
      <c r="DW15" s="163"/>
      <c r="DX15" s="163"/>
      <c r="DY15" s="163"/>
      <c r="DZ15" s="163"/>
      <c r="EA15" s="163"/>
      <c r="EB15" s="163"/>
      <c r="EC15" s="163"/>
      <c r="ED15" s="164"/>
      <c r="EE15" s="164"/>
      <c r="EF15" s="164"/>
      <c r="EG15" s="164"/>
      <c r="EH15" s="164"/>
      <c r="EI15" s="164"/>
      <c r="EJ15" s="164"/>
      <c r="EK15" s="164"/>
      <c r="EL15" s="164"/>
      <c r="EM15" s="164"/>
      <c r="EN15" s="164"/>
      <c r="EO15" s="164"/>
      <c r="EP15" s="164"/>
      <c r="EQ15" s="164"/>
      <c r="ER15" s="164"/>
      <c r="ES15" s="164"/>
      <c r="ET15" s="164"/>
      <c r="EU15" s="164"/>
      <c r="EV15" s="164"/>
      <c r="EW15" s="164"/>
      <c r="EX15" s="164"/>
      <c r="EY15" s="164"/>
      <c r="EZ15" s="164"/>
      <c r="FA15" s="164"/>
      <c r="FB15" s="164"/>
      <c r="FC15" s="164"/>
      <c r="FD15" s="164"/>
      <c r="FE15" s="164"/>
      <c r="FF15" s="164"/>
      <c r="FG15" s="164"/>
      <c r="FH15" s="164"/>
      <c r="FI15" s="164"/>
    </row>
    <row r="16" spans="2:165" ht="18.75">
      <c r="B16" s="6"/>
      <c r="C16" s="35" t="s">
        <v>62</v>
      </c>
      <c r="D16" s="587" t="s">
        <v>171</v>
      </c>
      <c r="E16" s="588"/>
      <c r="F16" s="588"/>
      <c r="G16" s="588"/>
      <c r="H16" s="588"/>
      <c r="I16" s="588"/>
      <c r="J16" s="588"/>
      <c r="K16" s="588"/>
      <c r="L16" s="588"/>
      <c r="M16" s="588"/>
      <c r="N16" s="588"/>
      <c r="O16" s="588"/>
      <c r="P16" s="588"/>
      <c r="Q16" s="588"/>
      <c r="R16" s="589"/>
      <c r="S16" s="590">
        <f>'עמוד 1'!S16:AE16</f>
        <v>0</v>
      </c>
      <c r="T16" s="591"/>
      <c r="U16" s="591"/>
      <c r="V16" s="591"/>
      <c r="W16" s="591"/>
      <c r="X16" s="591"/>
      <c r="Y16" s="591"/>
      <c r="Z16" s="591"/>
      <c r="AA16" s="591"/>
      <c r="AB16" s="591"/>
      <c r="AC16" s="591"/>
      <c r="AD16" s="591"/>
      <c r="AE16" s="592"/>
      <c r="AF16" s="340" t="s">
        <v>47</v>
      </c>
      <c r="AG16" s="374">
        <f>IF(ISBLANK(S16),0,1)</f>
        <v>1</v>
      </c>
      <c r="AH16" s="378"/>
      <c r="AI16" s="378"/>
      <c r="AJ16" s="14"/>
      <c r="AK16" s="6"/>
      <c r="AL16" s="6"/>
      <c r="AM16" s="6"/>
      <c r="AN16" s="6"/>
      <c r="AO16" s="6"/>
      <c r="AP16" s="6"/>
      <c r="AQ16" s="343" t="s">
        <v>130</v>
      </c>
      <c r="AR16" s="6"/>
      <c r="AS16" s="29"/>
      <c r="AT16" s="29"/>
      <c r="AU16" s="29"/>
      <c r="AV16" s="29"/>
      <c r="AW16" s="6"/>
      <c r="AX16" s="6"/>
      <c r="AY16" s="6"/>
      <c r="AZ16" s="6"/>
      <c r="BA16" s="6"/>
      <c r="BB16" s="6"/>
      <c r="BC16" s="6"/>
      <c r="BD16" s="6"/>
      <c r="BE16" s="6"/>
      <c r="BF16" s="6"/>
      <c r="BG16" s="6"/>
      <c r="CU16" s="183"/>
      <c r="CV16" s="183"/>
      <c r="CW16" s="183"/>
      <c r="CX16" s="183"/>
      <c r="CY16" s="183"/>
      <c r="CZ16" s="183"/>
      <c r="DA16" s="183"/>
      <c r="DB16" s="183"/>
      <c r="DC16" s="421"/>
      <c r="DD16" s="421"/>
      <c r="DE16" s="421"/>
      <c r="DF16" s="421"/>
      <c r="DG16" s="421"/>
      <c r="DH16" s="421"/>
      <c r="DI16" s="421"/>
      <c r="DJ16" s="421"/>
      <c r="DK16" s="421"/>
      <c r="DL16" s="421"/>
      <c r="DM16" s="421"/>
      <c r="DN16" s="421"/>
      <c r="DO16" s="421"/>
      <c r="DP16" s="163"/>
      <c r="DQ16" s="163"/>
      <c r="DR16" s="163"/>
      <c r="DS16" s="163"/>
      <c r="DT16" s="163"/>
      <c r="DU16" s="163"/>
      <c r="DV16" s="163"/>
      <c r="DW16" s="163"/>
      <c r="DX16" s="163"/>
      <c r="DY16" s="163"/>
      <c r="DZ16" s="163"/>
      <c r="EA16" s="163"/>
      <c r="EB16" s="163"/>
      <c r="EC16" s="163"/>
      <c r="ED16" s="164"/>
      <c r="EE16" s="164"/>
      <c r="EF16" s="164"/>
      <c r="EG16" s="164"/>
      <c r="EH16" s="164"/>
      <c r="EI16" s="164"/>
      <c r="EJ16" s="164"/>
      <c r="EK16" s="164"/>
      <c r="EL16" s="164"/>
      <c r="EM16" s="164"/>
      <c r="EN16" s="164"/>
      <c r="EO16" s="164"/>
      <c r="EP16" s="164"/>
      <c r="EQ16" s="164"/>
      <c r="ER16" s="164"/>
      <c r="ES16" s="164"/>
      <c r="ET16" s="164"/>
      <c r="EU16" s="164"/>
      <c r="EV16" s="164"/>
      <c r="EW16" s="164"/>
      <c r="EX16" s="164"/>
      <c r="EY16" s="164"/>
      <c r="EZ16" s="164"/>
      <c r="FA16" s="164"/>
      <c r="FB16" s="164"/>
      <c r="FC16" s="164"/>
      <c r="FD16" s="164"/>
      <c r="FE16" s="164"/>
      <c r="FF16" s="164"/>
      <c r="FG16" s="164"/>
      <c r="FH16" s="164"/>
      <c r="FI16" s="164"/>
    </row>
    <row r="17" spans="2:165" ht="7.5" customHeight="1">
      <c r="B17" s="6"/>
      <c r="C17" s="35"/>
      <c r="D17" s="248"/>
      <c r="E17" s="248"/>
      <c r="F17" s="248"/>
      <c r="G17" s="248"/>
      <c r="H17" s="248"/>
      <c r="I17" s="248"/>
      <c r="J17" s="248"/>
      <c r="K17" s="248"/>
      <c r="L17" s="248"/>
      <c r="M17" s="248"/>
      <c r="N17" s="248"/>
      <c r="O17" s="248"/>
      <c r="P17" s="248"/>
      <c r="Q17" s="248"/>
      <c r="R17" s="248"/>
      <c r="S17" s="593"/>
      <c r="T17" s="593"/>
      <c r="U17" s="593"/>
      <c r="V17" s="593"/>
      <c r="W17" s="593"/>
      <c r="X17" s="593"/>
      <c r="Y17" s="593"/>
      <c r="Z17" s="593"/>
      <c r="AA17" s="593"/>
      <c r="AB17" s="593"/>
      <c r="AC17" s="593"/>
      <c r="AD17" s="593"/>
      <c r="AE17" s="593"/>
      <c r="AF17" s="340"/>
      <c r="AG17" s="374"/>
      <c r="AH17" s="418"/>
      <c r="AI17" s="419"/>
      <c r="AJ17" s="13"/>
      <c r="AK17" s="6"/>
      <c r="AL17" s="6"/>
      <c r="AM17" s="6"/>
      <c r="AN17" s="6"/>
      <c r="AO17" s="6"/>
      <c r="AP17" s="6"/>
      <c r="AQ17" s="343" t="s">
        <v>131</v>
      </c>
      <c r="AR17" s="6"/>
      <c r="AS17" s="29"/>
      <c r="AT17" s="29"/>
      <c r="AU17" s="29"/>
      <c r="AV17" s="29"/>
      <c r="AW17" s="6"/>
      <c r="AX17" s="6"/>
      <c r="AY17" s="6"/>
      <c r="AZ17" s="6"/>
      <c r="BA17" s="6"/>
      <c r="BB17" s="6"/>
      <c r="BC17" s="6"/>
      <c r="BD17" s="6"/>
      <c r="BE17" s="6"/>
      <c r="BF17" s="6"/>
      <c r="BG17" s="6"/>
      <c r="CU17" s="183"/>
      <c r="CV17" s="183"/>
      <c r="CW17" s="183"/>
      <c r="CX17" s="183"/>
      <c r="CY17" s="183"/>
      <c r="CZ17" s="183"/>
      <c r="DA17" s="183"/>
      <c r="DB17" s="183"/>
      <c r="DC17" s="421"/>
      <c r="DD17" s="421"/>
      <c r="DE17" s="421"/>
      <c r="DF17" s="421"/>
      <c r="DG17" s="421"/>
      <c r="DH17" s="421"/>
      <c r="DI17" s="421"/>
      <c r="DJ17" s="421"/>
      <c r="DK17" s="421"/>
      <c r="DL17" s="421"/>
      <c r="DM17" s="421"/>
      <c r="DN17" s="421"/>
      <c r="DO17" s="421"/>
      <c r="DP17" s="163"/>
      <c r="DQ17" s="163"/>
      <c r="DR17" s="163"/>
      <c r="DS17" s="163"/>
      <c r="DT17" s="163"/>
      <c r="DU17" s="163"/>
      <c r="DV17" s="163"/>
      <c r="DW17" s="163"/>
      <c r="DX17" s="163"/>
      <c r="DY17" s="163"/>
      <c r="DZ17" s="163"/>
      <c r="EA17" s="163"/>
      <c r="EB17" s="163"/>
      <c r="EC17" s="163"/>
      <c r="ED17" s="164"/>
      <c r="EE17" s="164"/>
      <c r="EF17" s="164"/>
      <c r="EG17" s="164"/>
      <c r="EH17" s="164"/>
      <c r="EI17" s="164"/>
      <c r="EJ17" s="164"/>
      <c r="EK17" s="164"/>
      <c r="EL17" s="164"/>
      <c r="EM17" s="164"/>
      <c r="EN17" s="164"/>
      <c r="EO17" s="164"/>
      <c r="EP17" s="164"/>
      <c r="EQ17" s="164"/>
      <c r="ER17" s="164"/>
      <c r="ES17" s="164"/>
      <c r="ET17" s="164"/>
      <c r="EU17" s="164"/>
      <c r="EV17" s="164"/>
      <c r="EW17" s="164"/>
      <c r="EX17" s="164"/>
      <c r="EY17" s="164"/>
      <c r="EZ17" s="164"/>
      <c r="FA17" s="164"/>
      <c r="FB17" s="164"/>
      <c r="FC17" s="164"/>
      <c r="FD17" s="164"/>
      <c r="FE17" s="164"/>
      <c r="FF17" s="164"/>
      <c r="FG17" s="164"/>
      <c r="FH17" s="164"/>
      <c r="FI17" s="164"/>
    </row>
    <row r="18" spans="2:165" ht="18.75">
      <c r="B18" s="6"/>
      <c r="C18" s="35" t="s">
        <v>63</v>
      </c>
      <c r="D18" s="587" t="s">
        <v>172</v>
      </c>
      <c r="E18" s="588"/>
      <c r="F18" s="588"/>
      <c r="G18" s="588"/>
      <c r="H18" s="588"/>
      <c r="I18" s="588"/>
      <c r="J18" s="588"/>
      <c r="K18" s="588"/>
      <c r="L18" s="588"/>
      <c r="M18" s="588"/>
      <c r="N18" s="588"/>
      <c r="O18" s="588"/>
      <c r="P18" s="588"/>
      <c r="Q18" s="588"/>
      <c r="R18" s="589"/>
      <c r="S18" s="1140">
        <f>'עמוד 1'!S18:AE18</f>
        <v>0</v>
      </c>
      <c r="T18" s="1141"/>
      <c r="U18" s="1141"/>
      <c r="V18" s="1141"/>
      <c r="W18" s="1141"/>
      <c r="X18" s="1141"/>
      <c r="Y18" s="1141"/>
      <c r="Z18" s="1141"/>
      <c r="AA18" s="1141"/>
      <c r="AB18" s="1141"/>
      <c r="AC18" s="1141"/>
      <c r="AD18" s="1141"/>
      <c r="AE18" s="1142"/>
      <c r="AF18" s="340" t="s">
        <v>47</v>
      </c>
      <c r="AG18" s="374">
        <f>IF(ISBLANK(S18),0,1)</f>
        <v>1</v>
      </c>
      <c r="AH18" s="378"/>
      <c r="AI18" s="378"/>
      <c r="AJ18" s="14"/>
      <c r="AK18" s="6"/>
      <c r="AL18" s="6"/>
      <c r="AM18" s="6"/>
      <c r="AN18" s="6"/>
      <c r="AO18" s="6"/>
      <c r="AP18" s="6"/>
      <c r="AQ18" s="343" t="s">
        <v>132</v>
      </c>
      <c r="AR18" s="6"/>
      <c r="AS18" s="29"/>
      <c r="AT18" s="29"/>
      <c r="AU18" s="29"/>
      <c r="AV18" s="29"/>
      <c r="AW18" s="6"/>
      <c r="AX18" s="6"/>
      <c r="AY18" s="6"/>
      <c r="AZ18" s="6"/>
      <c r="BA18" s="6"/>
      <c r="BB18" s="6"/>
      <c r="BC18" s="6"/>
      <c r="BD18" s="6"/>
      <c r="BE18" s="6"/>
      <c r="BF18" s="6"/>
      <c r="BG18" s="6"/>
      <c r="CU18" s="183"/>
      <c r="CV18" s="183"/>
      <c r="CW18" s="183"/>
      <c r="CX18" s="183"/>
      <c r="CY18" s="183"/>
      <c r="CZ18" s="183"/>
      <c r="DA18" s="183"/>
      <c r="DB18" s="183"/>
      <c r="DC18" s="421"/>
      <c r="DD18" s="421"/>
      <c r="DE18" s="421"/>
      <c r="DF18" s="421"/>
      <c r="DG18" s="421"/>
      <c r="DH18" s="421"/>
      <c r="DI18" s="421"/>
      <c r="DJ18" s="421"/>
      <c r="DK18" s="421"/>
      <c r="DL18" s="421"/>
      <c r="DM18" s="421"/>
      <c r="DN18" s="421"/>
      <c r="DO18" s="421"/>
      <c r="DP18" s="163"/>
      <c r="DQ18" s="163"/>
      <c r="DR18" s="163"/>
      <c r="DS18" s="163"/>
      <c r="DT18" s="163"/>
      <c r="DU18" s="163"/>
      <c r="DV18" s="163"/>
      <c r="DW18" s="163"/>
      <c r="DX18" s="163"/>
      <c r="DY18" s="163"/>
      <c r="DZ18" s="163"/>
      <c r="EA18" s="163"/>
      <c r="EB18" s="163"/>
      <c r="EC18" s="163"/>
      <c r="ED18" s="164"/>
      <c r="EE18" s="164"/>
      <c r="EF18" s="164"/>
      <c r="EG18" s="164"/>
      <c r="EH18" s="164"/>
      <c r="EI18" s="164"/>
      <c r="EJ18" s="164"/>
      <c r="EK18" s="164"/>
      <c r="EL18" s="164"/>
      <c r="EM18" s="164"/>
      <c r="EN18" s="164"/>
      <c r="EO18" s="164"/>
      <c r="EP18" s="164"/>
      <c r="EQ18" s="164"/>
      <c r="ER18" s="164"/>
      <c r="ES18" s="164"/>
      <c r="ET18" s="164"/>
      <c r="EU18" s="164"/>
      <c r="EV18" s="164"/>
      <c r="EW18" s="164"/>
      <c r="EX18" s="164"/>
      <c r="EY18" s="164"/>
      <c r="EZ18" s="164"/>
      <c r="FA18" s="164"/>
      <c r="FB18" s="164"/>
      <c r="FC18" s="164"/>
      <c r="FD18" s="164"/>
      <c r="FE18" s="164"/>
      <c r="FF18" s="164"/>
      <c r="FG18" s="164"/>
      <c r="FH18" s="164"/>
      <c r="FI18" s="164"/>
    </row>
    <row r="19" spans="2:165" ht="7.5" customHeight="1">
      <c r="B19" s="6"/>
      <c r="C19" s="6"/>
      <c r="D19" s="244"/>
      <c r="E19" s="244"/>
      <c r="F19" s="244"/>
      <c r="G19" s="244"/>
      <c r="H19" s="244"/>
      <c r="I19" s="244"/>
      <c r="J19" s="244"/>
      <c r="K19" s="244"/>
      <c r="L19" s="244"/>
      <c r="M19" s="244"/>
      <c r="N19" s="244"/>
      <c r="O19" s="244"/>
      <c r="P19" s="244"/>
      <c r="Q19" s="244"/>
      <c r="R19" s="244"/>
      <c r="S19" s="249"/>
      <c r="T19" s="250"/>
      <c r="U19" s="250"/>
      <c r="V19" s="250"/>
      <c r="W19" s="250"/>
      <c r="X19" s="250"/>
      <c r="Y19" s="250"/>
      <c r="Z19" s="250"/>
      <c r="AA19" s="250"/>
      <c r="AB19" s="250"/>
      <c r="AC19" s="250"/>
      <c r="AD19" s="250"/>
      <c r="AE19" s="251"/>
      <c r="AF19" s="341"/>
      <c r="AG19" s="374"/>
      <c r="AH19" s="418"/>
      <c r="AI19" s="419"/>
      <c r="AJ19" s="252"/>
      <c r="AK19" s="252"/>
      <c r="AL19" s="6"/>
      <c r="AM19" s="6"/>
      <c r="AN19" s="6"/>
      <c r="AO19" s="6"/>
      <c r="AP19" s="6"/>
      <c r="AQ19" s="343" t="s">
        <v>133</v>
      </c>
      <c r="AR19" s="6"/>
      <c r="AS19" s="29"/>
      <c r="AT19" s="29"/>
      <c r="AU19" s="29"/>
      <c r="AV19" s="29"/>
      <c r="AW19" s="6"/>
      <c r="AX19" s="6"/>
      <c r="AY19" s="6"/>
      <c r="AZ19" s="6"/>
      <c r="BA19" s="6"/>
      <c r="BB19" s="6"/>
      <c r="BC19" s="6"/>
      <c r="BD19" s="6"/>
      <c r="BE19" s="6"/>
      <c r="BF19" s="6"/>
      <c r="BG19" s="6"/>
      <c r="CU19" s="183"/>
      <c r="CV19" s="183"/>
      <c r="CW19" s="183"/>
      <c r="CX19" s="183"/>
      <c r="CY19" s="183"/>
      <c r="CZ19" s="183"/>
      <c r="DA19" s="183"/>
      <c r="DB19" s="183"/>
      <c r="DC19" s="421"/>
      <c r="DD19" s="421"/>
      <c r="DE19" s="421"/>
      <c r="DF19" s="421"/>
      <c r="DG19" s="421"/>
      <c r="DH19" s="421"/>
      <c r="DI19" s="421"/>
      <c r="DJ19" s="421"/>
      <c r="DK19" s="421"/>
      <c r="DL19" s="421"/>
      <c r="DM19" s="421"/>
      <c r="DN19" s="421"/>
      <c r="DO19" s="421"/>
      <c r="DP19" s="163"/>
      <c r="DQ19" s="163"/>
      <c r="DR19" s="163"/>
      <c r="DS19" s="163"/>
      <c r="DT19" s="163"/>
      <c r="DU19" s="163"/>
      <c r="DV19" s="163"/>
      <c r="DW19" s="163"/>
      <c r="DX19" s="163"/>
      <c r="DY19" s="163"/>
      <c r="DZ19" s="163"/>
      <c r="EA19" s="163"/>
      <c r="EB19" s="163"/>
      <c r="EC19" s="163"/>
      <c r="ED19" s="164"/>
      <c r="EE19" s="164"/>
      <c r="EF19" s="164"/>
      <c r="EG19" s="164"/>
      <c r="EH19" s="164"/>
      <c r="EI19" s="164"/>
      <c r="EJ19" s="164"/>
      <c r="EK19" s="164"/>
      <c r="EL19" s="164"/>
      <c r="EM19" s="164"/>
      <c r="EN19" s="164"/>
      <c r="EO19" s="164"/>
      <c r="EP19" s="164"/>
      <c r="EQ19" s="164"/>
      <c r="ER19" s="164"/>
      <c r="ES19" s="164"/>
      <c r="ET19" s="164"/>
      <c r="EU19" s="164"/>
      <c r="EV19" s="164"/>
      <c r="EW19" s="164"/>
      <c r="EX19" s="164"/>
      <c r="EY19" s="164"/>
      <c r="EZ19" s="164"/>
      <c r="FA19" s="164"/>
      <c r="FB19" s="164"/>
      <c r="FC19" s="164"/>
      <c r="FD19" s="164"/>
      <c r="FE19" s="164"/>
      <c r="FF19" s="164"/>
      <c r="FG19" s="164"/>
      <c r="FH19" s="164"/>
      <c r="FI19" s="164"/>
    </row>
    <row r="20" spans="2:165" ht="18.75">
      <c r="B20" s="6"/>
      <c r="C20" s="35" t="s">
        <v>113</v>
      </c>
      <c r="D20" s="587" t="s">
        <v>173</v>
      </c>
      <c r="E20" s="588"/>
      <c r="F20" s="588"/>
      <c r="G20" s="588"/>
      <c r="H20" s="588"/>
      <c r="I20" s="588"/>
      <c r="J20" s="588"/>
      <c r="K20" s="588"/>
      <c r="L20" s="588"/>
      <c r="M20" s="588"/>
      <c r="N20" s="588"/>
      <c r="O20" s="588"/>
      <c r="P20" s="588"/>
      <c r="Q20" s="588"/>
      <c r="R20" s="589"/>
      <c r="S20" s="669">
        <f>'עמוד 1'!S20:AE20</f>
        <v>0</v>
      </c>
      <c r="T20" s="591"/>
      <c r="U20" s="591"/>
      <c r="V20" s="591"/>
      <c r="W20" s="591"/>
      <c r="X20" s="591"/>
      <c r="Y20" s="591"/>
      <c r="Z20" s="591"/>
      <c r="AA20" s="591"/>
      <c r="AB20" s="591"/>
      <c r="AC20" s="591"/>
      <c r="AD20" s="591"/>
      <c r="AE20" s="591"/>
      <c r="AF20" s="340" t="s">
        <v>47</v>
      </c>
      <c r="AG20" s="374"/>
      <c r="AH20" s="379"/>
      <c r="AI20" s="379"/>
      <c r="AJ20" s="15"/>
      <c r="AK20" s="15"/>
      <c r="AL20" s="6"/>
      <c r="AM20" s="6"/>
      <c r="AN20" s="6"/>
      <c r="AO20" s="6"/>
      <c r="AP20" s="6"/>
      <c r="AQ20" s="344" t="s">
        <v>142</v>
      </c>
      <c r="AR20" s="6"/>
      <c r="AS20" s="29"/>
      <c r="AT20" s="29"/>
      <c r="AU20" s="29"/>
      <c r="AV20" s="29"/>
      <c r="AW20" s="6"/>
      <c r="AX20" s="6"/>
      <c r="AY20" s="6"/>
      <c r="AZ20" s="6"/>
      <c r="BA20" s="6"/>
      <c r="BB20" s="6"/>
      <c r="BC20" s="6"/>
      <c r="BD20" s="6"/>
      <c r="BE20" s="6"/>
      <c r="BF20" s="6"/>
      <c r="BG20" s="6"/>
      <c r="CU20" s="183"/>
      <c r="CV20" s="183"/>
      <c r="CW20" s="183"/>
      <c r="CX20" s="183"/>
      <c r="CY20" s="183"/>
      <c r="CZ20" s="183"/>
      <c r="DA20" s="183"/>
      <c r="DB20" s="183"/>
      <c r="DC20" s="421"/>
      <c r="DD20" s="422"/>
      <c r="DE20" s="421"/>
      <c r="DF20" s="421"/>
      <c r="DG20" s="421"/>
      <c r="DH20" s="421"/>
      <c r="DI20" s="421"/>
      <c r="DJ20" s="421"/>
      <c r="DK20" s="421"/>
      <c r="DL20" s="421"/>
      <c r="DM20" s="421"/>
      <c r="DN20" s="421"/>
      <c r="DO20" s="421"/>
      <c r="DP20" s="163"/>
      <c r="DQ20" s="163"/>
      <c r="DR20" s="163"/>
      <c r="DS20" s="163"/>
      <c r="DT20" s="163"/>
      <c r="DU20" s="163"/>
      <c r="DV20" s="163"/>
      <c r="DW20" s="163"/>
      <c r="DX20" s="163"/>
      <c r="DY20" s="163"/>
      <c r="DZ20" s="163"/>
      <c r="EA20" s="163"/>
      <c r="EB20" s="163"/>
      <c r="EC20" s="163"/>
      <c r="ED20" s="164"/>
      <c r="EE20" s="164"/>
      <c r="EF20" s="164"/>
      <c r="EG20" s="164"/>
      <c r="EH20" s="164"/>
      <c r="EI20" s="164"/>
      <c r="EJ20" s="164"/>
      <c r="EK20" s="164"/>
      <c r="EL20" s="164"/>
      <c r="EM20" s="164"/>
      <c r="EN20" s="164"/>
      <c r="EO20" s="164"/>
      <c r="EP20" s="164"/>
      <c r="EQ20" s="164"/>
      <c r="ER20" s="164"/>
      <c r="ES20" s="164"/>
      <c r="ET20" s="164"/>
      <c r="EU20" s="164"/>
      <c r="EV20" s="164"/>
      <c r="EW20" s="164"/>
      <c r="EX20" s="164"/>
      <c r="EY20" s="164"/>
      <c r="EZ20" s="164"/>
      <c r="FA20" s="164"/>
      <c r="FB20" s="164"/>
      <c r="FC20" s="164"/>
      <c r="FD20" s="164"/>
      <c r="FE20" s="164"/>
      <c r="FF20" s="164"/>
      <c r="FG20" s="164"/>
      <c r="FH20" s="164"/>
      <c r="FI20" s="164"/>
    </row>
    <row r="21" spans="2:165" ht="9" customHeight="1">
      <c r="B21" s="6"/>
      <c r="C21" s="244"/>
      <c r="D21" s="244"/>
      <c r="E21" s="244"/>
      <c r="F21" s="244"/>
      <c r="G21" s="244"/>
      <c r="H21" s="244"/>
      <c r="I21" s="244"/>
      <c r="J21" s="244"/>
      <c r="K21" s="244"/>
      <c r="L21" s="244"/>
      <c r="M21" s="244"/>
      <c r="N21" s="244"/>
      <c r="O21" s="244"/>
      <c r="P21" s="244"/>
      <c r="Q21" s="244"/>
      <c r="R21" s="244"/>
      <c r="S21" s="244"/>
      <c r="T21" s="244"/>
      <c r="U21" s="244"/>
      <c r="V21" s="244"/>
      <c r="W21" s="244"/>
      <c r="X21" s="244"/>
      <c r="Y21" s="244"/>
      <c r="Z21" s="244"/>
      <c r="AA21" s="244"/>
      <c r="AB21" s="244"/>
      <c r="AC21" s="244"/>
      <c r="AD21" s="244"/>
      <c r="AE21" s="244"/>
      <c r="AF21" s="244"/>
      <c r="AG21" s="374"/>
      <c r="AH21" s="380"/>
      <c r="AI21" s="381"/>
      <c r="AJ21" s="6"/>
      <c r="AK21" s="6"/>
      <c r="AL21" s="6"/>
      <c r="AM21" s="6"/>
      <c r="AN21" s="6"/>
      <c r="AO21" s="6"/>
      <c r="AP21" s="6"/>
      <c r="AQ21" s="343" t="s">
        <v>143</v>
      </c>
      <c r="AR21" s="6"/>
      <c r="AS21" s="29"/>
      <c r="AT21" s="29"/>
      <c r="AU21" s="29"/>
      <c r="AV21" s="29"/>
      <c r="AW21" s="6"/>
      <c r="AX21" s="6"/>
      <c r="AY21" s="6"/>
      <c r="AZ21" s="6"/>
      <c r="BA21" s="6"/>
      <c r="BB21" s="6"/>
      <c r="BC21" s="6"/>
      <c r="BD21" s="6"/>
      <c r="BE21" s="6"/>
      <c r="BF21" s="6"/>
      <c r="BG21" s="6"/>
      <c r="CU21" s="183"/>
      <c r="CV21" s="183"/>
      <c r="CW21" s="183"/>
      <c r="CX21" s="183"/>
      <c r="CY21" s="183"/>
      <c r="CZ21" s="183"/>
      <c r="DA21" s="183"/>
      <c r="DB21" s="183"/>
      <c r="DC21" s="421"/>
      <c r="DD21" s="422"/>
      <c r="DE21" s="421"/>
      <c r="DF21" s="421"/>
      <c r="DG21" s="421"/>
      <c r="DH21" s="421"/>
      <c r="DI21" s="421"/>
      <c r="DJ21" s="421"/>
      <c r="DK21" s="421"/>
      <c r="DL21" s="421"/>
      <c r="DM21" s="421"/>
      <c r="DN21" s="421"/>
      <c r="DO21" s="421"/>
      <c r="DP21" s="163"/>
      <c r="DQ21" s="163"/>
      <c r="DR21" s="163"/>
      <c r="DS21" s="163"/>
      <c r="DT21" s="163"/>
      <c r="DU21" s="163"/>
      <c r="DV21" s="163"/>
      <c r="DW21" s="163"/>
      <c r="DX21" s="163"/>
      <c r="DY21" s="163"/>
      <c r="DZ21" s="163"/>
      <c r="EA21" s="163"/>
      <c r="EB21" s="163"/>
      <c r="EC21" s="163"/>
      <c r="ED21" s="164"/>
      <c r="EE21" s="164"/>
      <c r="EF21" s="164"/>
      <c r="EG21" s="164"/>
      <c r="EH21" s="164"/>
      <c r="EI21" s="164"/>
      <c r="EJ21" s="164"/>
      <c r="EK21" s="164"/>
      <c r="EL21" s="164"/>
      <c r="EM21" s="164"/>
      <c r="EN21" s="164"/>
      <c r="EO21" s="164"/>
      <c r="EP21" s="164"/>
      <c r="EQ21" s="164"/>
      <c r="ER21" s="164"/>
      <c r="ES21" s="164"/>
      <c r="ET21" s="164"/>
      <c r="EU21" s="164"/>
      <c r="EV21" s="164"/>
      <c r="EW21" s="164"/>
      <c r="EX21" s="164"/>
      <c r="EY21" s="164"/>
      <c r="EZ21" s="164"/>
      <c r="FA21" s="164"/>
      <c r="FB21" s="164"/>
      <c r="FC21" s="164"/>
      <c r="FD21" s="164"/>
      <c r="FE21" s="164"/>
      <c r="FF21" s="164"/>
      <c r="FG21" s="164"/>
      <c r="FH21" s="164"/>
      <c r="FI21" s="164"/>
    </row>
    <row r="22" spans="2:165" ht="19.5" customHeight="1">
      <c r="B22" s="6"/>
      <c r="C22" s="35" t="s">
        <v>174</v>
      </c>
      <c r="D22" s="587" t="s">
        <v>171</v>
      </c>
      <c r="E22" s="588"/>
      <c r="F22" s="588"/>
      <c r="G22" s="588"/>
      <c r="H22" s="588"/>
      <c r="I22" s="588"/>
      <c r="J22" s="588"/>
      <c r="K22" s="588"/>
      <c r="L22" s="588"/>
      <c r="M22" s="588"/>
      <c r="N22" s="588"/>
      <c r="O22" s="588"/>
      <c r="P22" s="588"/>
      <c r="Q22" s="588"/>
      <c r="R22" s="589"/>
      <c r="S22" s="669">
        <f>'עמוד 1'!S22:AE22</f>
        <v>0</v>
      </c>
      <c r="T22" s="591"/>
      <c r="U22" s="591"/>
      <c r="V22" s="591"/>
      <c r="W22" s="591"/>
      <c r="X22" s="591"/>
      <c r="Y22" s="591"/>
      <c r="Z22" s="591"/>
      <c r="AA22" s="591"/>
      <c r="AB22" s="591"/>
      <c r="AC22" s="591"/>
      <c r="AD22" s="591"/>
      <c r="AE22" s="591"/>
      <c r="AF22" s="340" t="s">
        <v>47</v>
      </c>
      <c r="AG22" s="374"/>
      <c r="AH22" s="380"/>
      <c r="AI22" s="381"/>
      <c r="AJ22" s="6"/>
      <c r="AK22" s="6"/>
      <c r="AL22" s="6"/>
      <c r="AM22" s="6"/>
      <c r="AN22" s="6"/>
      <c r="AO22" s="6"/>
      <c r="AP22" s="6"/>
      <c r="AQ22" s="343"/>
      <c r="AR22" s="6"/>
      <c r="AS22" s="29"/>
      <c r="AT22" s="29"/>
      <c r="AU22" s="29"/>
      <c r="AV22" s="29"/>
      <c r="AW22" s="6"/>
      <c r="AX22" s="6"/>
      <c r="AY22" s="6"/>
      <c r="AZ22" s="6"/>
      <c r="BA22" s="6"/>
      <c r="BB22" s="6"/>
      <c r="BC22" s="6"/>
      <c r="BD22" s="6"/>
      <c r="BE22" s="6"/>
      <c r="BF22" s="6"/>
      <c r="BG22" s="6"/>
      <c r="CU22" s="183"/>
      <c r="CV22" s="183"/>
      <c r="CW22" s="183"/>
      <c r="CX22" s="183"/>
      <c r="CY22" s="183"/>
      <c r="CZ22" s="183"/>
      <c r="DA22" s="183"/>
      <c r="DB22" s="183"/>
      <c r="DC22" s="421"/>
      <c r="DD22" s="422"/>
      <c r="DE22" s="421"/>
      <c r="DF22" s="421"/>
      <c r="DG22" s="421"/>
      <c r="DH22" s="421"/>
      <c r="DI22" s="421"/>
      <c r="DJ22" s="421"/>
      <c r="DK22" s="421"/>
      <c r="DL22" s="421"/>
      <c r="DM22" s="421"/>
      <c r="DN22" s="421"/>
      <c r="DO22" s="421"/>
      <c r="DP22" s="163"/>
      <c r="DQ22" s="163"/>
      <c r="DR22" s="163"/>
      <c r="DS22" s="163"/>
      <c r="DT22" s="163"/>
      <c r="DU22" s="163"/>
      <c r="DV22" s="163"/>
      <c r="DW22" s="163"/>
      <c r="DX22" s="163"/>
      <c r="DY22" s="163"/>
      <c r="DZ22" s="163"/>
      <c r="EA22" s="163"/>
      <c r="EB22" s="163"/>
      <c r="EC22" s="163"/>
      <c r="ED22" s="164"/>
      <c r="EE22" s="164"/>
      <c r="EF22" s="164"/>
      <c r="EG22" s="164"/>
      <c r="EH22" s="164"/>
      <c r="EI22" s="164"/>
      <c r="EJ22" s="164"/>
      <c r="EK22" s="164"/>
      <c r="EL22" s="164"/>
      <c r="EM22" s="164"/>
      <c r="EN22" s="164"/>
      <c r="EO22" s="164"/>
      <c r="EP22" s="164"/>
      <c r="EQ22" s="164"/>
      <c r="ER22" s="164"/>
      <c r="ES22" s="164"/>
      <c r="ET22" s="164"/>
      <c r="EU22" s="164"/>
      <c r="EV22" s="164"/>
      <c r="EW22" s="164"/>
      <c r="EX22" s="164"/>
      <c r="EY22" s="164"/>
      <c r="EZ22" s="164"/>
      <c r="FA22" s="164"/>
      <c r="FB22" s="164"/>
      <c r="FC22" s="164"/>
      <c r="FD22" s="164"/>
      <c r="FE22" s="164"/>
      <c r="FF22" s="164"/>
      <c r="FG22" s="164"/>
      <c r="FH22" s="164"/>
      <c r="FI22" s="164"/>
    </row>
    <row r="23" spans="2:165" ht="18.75">
      <c r="B23" s="6"/>
      <c r="C23" s="8" t="s">
        <v>29</v>
      </c>
      <c r="D23" s="8"/>
      <c r="E23" s="8"/>
      <c r="F23" s="8"/>
      <c r="G23" s="8"/>
      <c r="H23" s="8"/>
      <c r="I23" s="8"/>
      <c r="J23" s="8"/>
      <c r="K23" s="8"/>
      <c r="L23" s="8"/>
      <c r="M23" s="8"/>
      <c r="N23" s="8"/>
      <c r="O23" s="8"/>
      <c r="P23" s="8"/>
      <c r="Q23" s="8"/>
      <c r="R23" s="8"/>
      <c r="S23" s="244"/>
      <c r="T23" s="244"/>
      <c r="U23" s="244"/>
      <c r="V23" s="244"/>
      <c r="W23" s="244"/>
      <c r="X23" s="244"/>
      <c r="Y23" s="244"/>
      <c r="Z23" s="244"/>
      <c r="AA23" s="244"/>
      <c r="AB23" s="244"/>
      <c r="AC23" s="244"/>
      <c r="AD23" s="244"/>
      <c r="AE23" s="244"/>
      <c r="AF23" s="244"/>
      <c r="AG23" s="374"/>
      <c r="AH23" s="380"/>
      <c r="AI23" s="381"/>
      <c r="AJ23" s="6"/>
      <c r="AK23" s="6"/>
      <c r="AL23" s="6"/>
      <c r="AM23" s="6"/>
      <c r="AN23" s="6"/>
      <c r="AO23" s="6"/>
      <c r="AP23" s="6"/>
      <c r="AQ23" s="344" t="s">
        <v>144</v>
      </c>
      <c r="AR23" s="6"/>
      <c r="AS23" s="29"/>
      <c r="AT23" s="29"/>
      <c r="AU23" s="29"/>
      <c r="AV23" s="29"/>
      <c r="AW23" s="6"/>
      <c r="AX23" s="6"/>
      <c r="AY23" s="6"/>
      <c r="AZ23" s="6"/>
      <c r="BA23" s="6"/>
      <c r="BB23" s="6"/>
      <c r="BC23" s="6"/>
      <c r="BD23" s="6"/>
      <c r="BE23" s="6"/>
      <c r="BF23" s="6"/>
      <c r="BG23" s="6"/>
      <c r="CU23" s="183"/>
      <c r="CV23" s="183"/>
      <c r="CW23" s="183"/>
      <c r="CX23" s="183"/>
      <c r="CY23" s="183"/>
      <c r="CZ23" s="183"/>
      <c r="DA23" s="183"/>
      <c r="DB23" s="183"/>
      <c r="DC23" s="421"/>
      <c r="DD23" s="422"/>
      <c r="DE23" s="421"/>
      <c r="DF23" s="421"/>
      <c r="DG23" s="421"/>
      <c r="DH23" s="421"/>
      <c r="DI23" s="421"/>
      <c r="DJ23" s="421"/>
      <c r="DK23" s="421"/>
      <c r="DL23" s="421"/>
      <c r="DM23" s="421"/>
      <c r="DN23" s="421"/>
      <c r="DO23" s="421"/>
      <c r="DP23" s="163"/>
      <c r="DQ23" s="163"/>
      <c r="DR23" s="163"/>
      <c r="DS23" s="163"/>
      <c r="DT23" s="163"/>
      <c r="DU23" s="163"/>
      <c r="DV23" s="163"/>
      <c r="DW23" s="163"/>
      <c r="DX23" s="163"/>
      <c r="DY23" s="163"/>
      <c r="DZ23" s="163"/>
      <c r="EA23" s="163"/>
      <c r="EB23" s="163"/>
      <c r="EC23" s="163"/>
      <c r="ED23" s="164"/>
      <c r="EE23" s="164"/>
      <c r="EF23" s="164"/>
      <c r="EG23" s="164"/>
      <c r="EH23" s="164"/>
      <c r="EI23" s="164"/>
      <c r="EJ23" s="164"/>
      <c r="EK23" s="164"/>
      <c r="EL23" s="164"/>
      <c r="EM23" s="164"/>
      <c r="EN23" s="164"/>
      <c r="EO23" s="164"/>
      <c r="EP23" s="164"/>
      <c r="EQ23" s="164"/>
      <c r="ER23" s="164"/>
      <c r="ES23" s="164"/>
      <c r="ET23" s="164"/>
      <c r="EU23" s="164"/>
      <c r="EV23" s="164"/>
      <c r="EW23" s="164"/>
      <c r="EX23" s="164"/>
      <c r="EY23" s="164"/>
      <c r="EZ23" s="164"/>
      <c r="FA23" s="164"/>
      <c r="FB23" s="164"/>
      <c r="FC23" s="164"/>
      <c r="FD23" s="164"/>
      <c r="FE23" s="164"/>
      <c r="FF23" s="164"/>
      <c r="FG23" s="164"/>
      <c r="FH23" s="164"/>
      <c r="FI23" s="164"/>
    </row>
    <row r="24" spans="2:165" ht="7.5" customHeight="1">
      <c r="B24" s="6"/>
      <c r="C24" s="244"/>
      <c r="D24" s="244"/>
      <c r="E24" s="244"/>
      <c r="F24" s="244"/>
      <c r="G24" s="244"/>
      <c r="H24" s="244"/>
      <c r="I24" s="244"/>
      <c r="J24" s="244"/>
      <c r="K24" s="244"/>
      <c r="L24" s="244"/>
      <c r="M24" s="244"/>
      <c r="N24" s="244"/>
      <c r="O24" s="244"/>
      <c r="P24" s="244"/>
      <c r="Q24" s="244"/>
      <c r="R24" s="244"/>
      <c r="S24" s="244"/>
      <c r="T24" s="22"/>
      <c r="U24" s="22"/>
      <c r="V24" s="22"/>
      <c r="W24" s="22"/>
      <c r="X24" s="22"/>
      <c r="Y24" s="22"/>
      <c r="Z24" s="22"/>
      <c r="AA24" s="22"/>
      <c r="AB24" s="22"/>
      <c r="AC24" s="22"/>
      <c r="AD24" s="22"/>
      <c r="AE24" s="22"/>
      <c r="AF24" s="22"/>
      <c r="AG24" s="374"/>
      <c r="AH24" s="378"/>
      <c r="AI24" s="382"/>
      <c r="AJ24" s="25"/>
      <c r="AK24" s="25"/>
      <c r="AL24" s="6"/>
      <c r="AM24" s="6"/>
      <c r="AN24" s="6"/>
      <c r="AO24" s="6"/>
      <c r="AP24" s="6"/>
      <c r="AQ24" s="344" t="s">
        <v>145</v>
      </c>
      <c r="AR24" s="6"/>
      <c r="AS24" s="29"/>
      <c r="AT24" s="29"/>
      <c r="AU24" s="29"/>
      <c r="AV24" s="29"/>
      <c r="AW24" s="6"/>
      <c r="AX24" s="6"/>
      <c r="AY24" s="6"/>
      <c r="AZ24" s="6"/>
      <c r="BA24" s="6"/>
      <c r="BB24" s="6"/>
      <c r="BC24" s="6"/>
      <c r="BD24" s="6"/>
      <c r="BE24" s="6"/>
      <c r="BF24" s="6"/>
      <c r="BG24" s="6"/>
      <c r="CU24" s="183"/>
      <c r="CV24" s="183"/>
      <c r="CW24" s="183"/>
      <c r="CX24" s="183"/>
      <c r="CY24" s="183"/>
      <c r="CZ24" s="183"/>
      <c r="DA24" s="183"/>
      <c r="DB24" s="183"/>
      <c r="DC24" s="421"/>
      <c r="DD24" s="422"/>
      <c r="DE24" s="421"/>
      <c r="DF24" s="421"/>
      <c r="DG24" s="421"/>
      <c r="DH24" s="421"/>
      <c r="DI24" s="421"/>
      <c r="DJ24" s="421"/>
      <c r="DK24" s="421"/>
      <c r="DL24" s="421"/>
      <c r="DM24" s="421"/>
      <c r="DN24" s="421"/>
      <c r="DO24" s="421"/>
      <c r="DP24" s="163"/>
      <c r="DQ24" s="163"/>
      <c r="DR24" s="163"/>
      <c r="DS24" s="163"/>
      <c r="DT24" s="163"/>
      <c r="DU24" s="163"/>
      <c r="DV24" s="163"/>
      <c r="DW24" s="163"/>
      <c r="DX24" s="163"/>
      <c r="DY24" s="163"/>
      <c r="DZ24" s="163"/>
      <c r="EA24" s="163"/>
      <c r="EB24" s="163"/>
      <c r="EC24" s="163"/>
      <c r="ED24" s="164"/>
      <c r="EE24" s="164"/>
      <c r="EF24" s="164"/>
      <c r="EG24" s="164"/>
      <c r="EH24" s="164"/>
      <c r="EI24" s="164"/>
      <c r="EJ24" s="164"/>
      <c r="EK24" s="164"/>
      <c r="EL24" s="164"/>
      <c r="EM24" s="164"/>
      <c r="EN24" s="164"/>
      <c r="EO24" s="164"/>
      <c r="EP24" s="164"/>
      <c r="EQ24" s="164"/>
      <c r="ER24" s="164"/>
      <c r="ES24" s="164"/>
      <c r="ET24" s="164"/>
      <c r="EU24" s="164"/>
      <c r="EV24" s="164"/>
      <c r="EW24" s="164"/>
      <c r="EX24" s="164"/>
      <c r="EY24" s="164"/>
      <c r="EZ24" s="164"/>
      <c r="FA24" s="164"/>
      <c r="FB24" s="164"/>
      <c r="FC24" s="164"/>
      <c r="FD24" s="164"/>
      <c r="FE24" s="164"/>
      <c r="FF24" s="164"/>
      <c r="FG24" s="164"/>
      <c r="FH24" s="164"/>
      <c r="FI24" s="164"/>
    </row>
    <row r="25" spans="2:165" ht="17.25" customHeight="1">
      <c r="B25" s="6"/>
      <c r="C25" s="35" t="s">
        <v>58</v>
      </c>
      <c r="D25" s="587" t="s">
        <v>30</v>
      </c>
      <c r="E25" s="588"/>
      <c r="F25" s="588"/>
      <c r="G25" s="588"/>
      <c r="H25" s="588"/>
      <c r="I25" s="588"/>
      <c r="J25" s="588"/>
      <c r="K25" s="588"/>
      <c r="L25" s="588"/>
      <c r="M25" s="588"/>
      <c r="N25" s="588"/>
      <c r="O25" s="588"/>
      <c r="P25" s="588"/>
      <c r="Q25" s="588"/>
      <c r="R25" s="589"/>
      <c r="S25" s="1143">
        <f>'עמוד 1'!S25:AA25</f>
        <v>0</v>
      </c>
      <c r="T25" s="1143"/>
      <c r="U25" s="1143"/>
      <c r="V25" s="1143"/>
      <c r="W25" s="1143"/>
      <c r="X25" s="1143"/>
      <c r="Y25" s="1143"/>
      <c r="Z25" s="1143"/>
      <c r="AA25" s="1144"/>
      <c r="AB25" s="579" t="s">
        <v>25</v>
      </c>
      <c r="AC25" s="580"/>
      <c r="AD25" s="580"/>
      <c r="AE25" s="581"/>
      <c r="AF25" s="340" t="s">
        <v>47</v>
      </c>
      <c r="AG25" s="374">
        <f>IF(ISBLANK(S25),0,1)</f>
        <v>1</v>
      </c>
      <c r="AH25" s="383"/>
      <c r="AI25" s="383"/>
      <c r="AJ25" s="16"/>
      <c r="AK25" s="16"/>
      <c r="AL25" s="6"/>
      <c r="AM25" s="6"/>
      <c r="AN25" s="6"/>
      <c r="AO25" s="6"/>
      <c r="AP25" s="6"/>
      <c r="AQ25" s="343" t="s">
        <v>146</v>
      </c>
      <c r="AR25" s="6"/>
      <c r="AS25" s="29"/>
      <c r="AT25" s="29"/>
      <c r="AU25" s="29"/>
      <c r="AV25" s="29"/>
      <c r="AW25" s="6"/>
      <c r="AX25" s="6"/>
      <c r="AY25" s="6"/>
      <c r="AZ25" s="6"/>
      <c r="BA25" s="6"/>
      <c r="BB25" s="6"/>
      <c r="BC25" s="6"/>
      <c r="BD25" s="6"/>
      <c r="BE25" s="6"/>
      <c r="BF25" s="6"/>
      <c r="BG25" s="6"/>
      <c r="CU25" s="183"/>
      <c r="CV25" s="183"/>
      <c r="CW25" s="183"/>
      <c r="CX25" s="183"/>
      <c r="CY25" s="183"/>
      <c r="CZ25" s="183"/>
      <c r="DA25" s="183"/>
      <c r="DB25" s="183"/>
      <c r="DC25" s="421"/>
      <c r="DD25" s="422"/>
      <c r="DE25" s="421"/>
      <c r="DF25" s="421"/>
      <c r="DG25" s="421"/>
      <c r="DH25" s="421"/>
      <c r="DI25" s="421"/>
      <c r="DJ25" s="421"/>
      <c r="DK25" s="421"/>
      <c r="DL25" s="421"/>
      <c r="DM25" s="421"/>
      <c r="DN25" s="421"/>
      <c r="DO25" s="421"/>
      <c r="DP25" s="163"/>
      <c r="DQ25" s="163"/>
      <c r="DR25" s="163"/>
      <c r="DS25" s="163"/>
      <c r="DT25" s="163"/>
      <c r="DU25" s="163"/>
      <c r="DV25" s="163"/>
      <c r="DW25" s="163"/>
      <c r="DX25" s="163"/>
      <c r="DY25" s="163"/>
      <c r="DZ25" s="163"/>
      <c r="EA25" s="163"/>
      <c r="EB25" s="163"/>
      <c r="EC25" s="163"/>
      <c r="ED25" s="164"/>
      <c r="EE25" s="164"/>
      <c r="EF25" s="164"/>
      <c r="EG25" s="164"/>
      <c r="EH25" s="164"/>
      <c r="EI25" s="164"/>
      <c r="EJ25" s="164"/>
      <c r="EK25" s="164"/>
      <c r="EL25" s="164"/>
      <c r="EM25" s="164"/>
      <c r="EN25" s="164"/>
      <c r="EO25" s="164"/>
      <c r="EP25" s="164"/>
      <c r="EQ25" s="164"/>
      <c r="ER25" s="164"/>
      <c r="ES25" s="164"/>
      <c r="ET25" s="164"/>
      <c r="EU25" s="164"/>
      <c r="EV25" s="164"/>
      <c r="EW25" s="164"/>
      <c r="EX25" s="164"/>
      <c r="EY25" s="164"/>
      <c r="EZ25" s="164"/>
      <c r="FA25" s="164"/>
      <c r="FB25" s="164"/>
      <c r="FC25" s="164"/>
      <c r="FD25" s="164"/>
      <c r="FE25" s="164"/>
      <c r="FF25" s="164"/>
      <c r="FG25" s="164"/>
      <c r="FH25" s="164"/>
      <c r="FI25" s="164"/>
    </row>
    <row r="26" spans="2:165" ht="7.5" customHeight="1">
      <c r="B26" s="6"/>
      <c r="C26" s="2"/>
      <c r="D26" s="17"/>
      <c r="E26" s="17"/>
      <c r="F26" s="17"/>
      <c r="G26" s="17"/>
      <c r="H26" s="17"/>
      <c r="I26" s="17"/>
      <c r="J26" s="17"/>
      <c r="K26" s="17"/>
      <c r="L26" s="17"/>
      <c r="M26" s="17"/>
      <c r="N26" s="17"/>
      <c r="O26" s="17"/>
      <c r="P26" s="17"/>
      <c r="Q26" s="17"/>
      <c r="R26" s="17"/>
      <c r="S26" s="10"/>
      <c r="T26" s="9"/>
      <c r="U26" s="9"/>
      <c r="V26" s="9"/>
      <c r="W26" s="9"/>
      <c r="X26" s="9"/>
      <c r="Y26" s="9"/>
      <c r="Z26" s="9"/>
      <c r="AA26" s="9"/>
      <c r="AB26" s="18"/>
      <c r="AC26" s="18"/>
      <c r="AD26" s="18"/>
      <c r="AE26" s="18"/>
      <c r="AF26" s="9"/>
      <c r="AG26" s="374"/>
      <c r="AH26" s="378"/>
      <c r="AI26" s="382"/>
      <c r="AJ26" s="7"/>
      <c r="AK26" s="7"/>
      <c r="AQ26" s="343" t="s">
        <v>147</v>
      </c>
      <c r="CU26" s="183"/>
      <c r="CV26" s="183"/>
      <c r="CW26" s="183"/>
      <c r="CX26" s="183"/>
      <c r="CY26" s="183"/>
      <c r="CZ26" s="183"/>
      <c r="DA26" s="183"/>
      <c r="DB26" s="183"/>
      <c r="DC26" s="421"/>
      <c r="DD26" s="422" t="s">
        <v>123</v>
      </c>
      <c r="DE26" s="421"/>
      <c r="DF26" s="421"/>
      <c r="DG26" s="421"/>
      <c r="DH26" s="421"/>
      <c r="DI26" s="421"/>
      <c r="DJ26" s="421"/>
      <c r="DK26" s="421"/>
      <c r="DL26" s="421"/>
      <c r="DM26" s="421"/>
      <c r="DN26" s="421"/>
      <c r="DO26" s="421"/>
      <c r="DP26" s="163"/>
      <c r="DQ26" s="163"/>
      <c r="DR26" s="163"/>
      <c r="DS26" s="163"/>
      <c r="DT26" s="163"/>
      <c r="DU26" s="163"/>
      <c r="DV26" s="163"/>
      <c r="DW26" s="163"/>
      <c r="DX26" s="163"/>
      <c r="DY26" s="163"/>
      <c r="DZ26" s="163"/>
      <c r="EA26" s="163"/>
      <c r="EB26" s="163"/>
      <c r="EC26" s="163"/>
      <c r="ED26" s="164"/>
      <c r="EE26" s="164"/>
      <c r="EF26" s="164"/>
      <c r="EG26" s="164"/>
      <c r="EH26" s="164"/>
      <c r="EI26" s="164"/>
      <c r="EJ26" s="164"/>
      <c r="EK26" s="164"/>
      <c r="EL26" s="164"/>
      <c r="EM26" s="164"/>
      <c r="EN26" s="164"/>
      <c r="EO26" s="164"/>
      <c r="EP26" s="164"/>
      <c r="EQ26" s="164"/>
      <c r="ER26" s="164"/>
      <c r="ES26" s="164"/>
      <c r="ET26" s="164"/>
      <c r="EU26" s="164"/>
      <c r="EV26" s="164"/>
      <c r="EW26" s="164"/>
      <c r="EX26" s="164"/>
      <c r="EY26" s="164"/>
      <c r="EZ26" s="164"/>
      <c r="FA26" s="164"/>
      <c r="FB26" s="164"/>
      <c r="FC26" s="164"/>
      <c r="FD26" s="164"/>
      <c r="FE26" s="164"/>
      <c r="FF26" s="164"/>
      <c r="FG26" s="164"/>
      <c r="FH26" s="164"/>
      <c r="FI26" s="164"/>
    </row>
    <row r="27" spans="2:165" ht="17.25" customHeight="1">
      <c r="B27" s="6"/>
      <c r="C27" s="19" t="s">
        <v>59</v>
      </c>
      <c r="D27" s="571" t="s">
        <v>159</v>
      </c>
      <c r="E27" s="572"/>
      <c r="F27" s="572"/>
      <c r="G27" s="572"/>
      <c r="H27" s="572"/>
      <c r="I27" s="572"/>
      <c r="J27" s="572"/>
      <c r="K27" s="572"/>
      <c r="L27" s="572"/>
      <c r="M27" s="572"/>
      <c r="N27" s="572"/>
      <c r="O27" s="572"/>
      <c r="P27" s="572"/>
      <c r="Q27" s="572"/>
      <c r="R27" s="573"/>
      <c r="S27" s="1143">
        <f>'עמוד 1'!S27:AA27</f>
        <v>0</v>
      </c>
      <c r="T27" s="1143"/>
      <c r="U27" s="1143"/>
      <c r="V27" s="1143"/>
      <c r="W27" s="1143"/>
      <c r="X27" s="1143"/>
      <c r="Y27" s="1143"/>
      <c r="Z27" s="1143"/>
      <c r="AA27" s="1144"/>
      <c r="AB27" s="579" t="s">
        <v>25</v>
      </c>
      <c r="AC27" s="580"/>
      <c r="AD27" s="580"/>
      <c r="AE27" s="581"/>
      <c r="AF27" s="340" t="s">
        <v>47</v>
      </c>
      <c r="AG27" s="374">
        <f>IF(ISBLANK(S27),0,1)</f>
        <v>1</v>
      </c>
      <c r="AH27" s="384"/>
      <c r="AI27" s="384"/>
      <c r="AJ27" s="20"/>
      <c r="AK27" s="20"/>
      <c r="AL27" s="21"/>
      <c r="AM27" s="21"/>
      <c r="AN27" s="21"/>
      <c r="AO27" s="21"/>
      <c r="AP27" s="21"/>
      <c r="AQ27" s="343" t="s">
        <v>148</v>
      </c>
      <c r="AR27" s="21"/>
      <c r="AS27" s="21"/>
      <c r="AT27" s="21"/>
      <c r="CU27" s="183"/>
      <c r="CV27" s="183"/>
      <c r="CW27" s="183"/>
      <c r="CX27" s="183"/>
      <c r="CY27" s="183"/>
      <c r="CZ27" s="183"/>
      <c r="DA27" s="183"/>
      <c r="DB27" s="183"/>
      <c r="DC27" s="421"/>
      <c r="DD27" s="422"/>
      <c r="DE27" s="421"/>
      <c r="DF27" s="421"/>
      <c r="DG27" s="421"/>
      <c r="DH27" s="421"/>
      <c r="DI27" s="421"/>
      <c r="DJ27" s="421"/>
      <c r="DK27" s="421"/>
      <c r="DL27" s="421"/>
      <c r="DM27" s="421"/>
      <c r="DN27" s="421"/>
      <c r="DO27" s="421"/>
      <c r="DP27" s="163"/>
      <c r="DQ27" s="163"/>
      <c r="DR27" s="163"/>
      <c r="DS27" s="163"/>
      <c r="DT27" s="163"/>
      <c r="DU27" s="163"/>
      <c r="DV27" s="163"/>
      <c r="DW27" s="163"/>
      <c r="DX27" s="163"/>
      <c r="DY27" s="163"/>
      <c r="DZ27" s="163"/>
      <c r="EA27" s="163"/>
      <c r="EB27" s="163"/>
      <c r="EC27" s="163"/>
      <c r="ED27" s="164"/>
      <c r="EE27" s="164"/>
      <c r="EF27" s="164"/>
      <c r="EG27" s="164"/>
      <c r="EH27" s="164"/>
      <c r="EI27" s="164"/>
      <c r="EJ27" s="164"/>
      <c r="EK27" s="164"/>
      <c r="EL27" s="164"/>
      <c r="EM27" s="164"/>
      <c r="EN27" s="164"/>
      <c r="EO27" s="164"/>
      <c r="EP27" s="164"/>
      <c r="EQ27" s="164"/>
      <c r="ER27" s="164"/>
      <c r="ES27" s="164"/>
      <c r="ET27" s="164"/>
      <c r="EU27" s="164"/>
      <c r="EV27" s="164"/>
      <c r="EW27" s="164"/>
      <c r="EX27" s="164"/>
      <c r="EY27" s="164"/>
      <c r="EZ27" s="164"/>
      <c r="FA27" s="164"/>
      <c r="FB27" s="164"/>
      <c r="FC27" s="164"/>
      <c r="FD27" s="164"/>
      <c r="FE27" s="164"/>
      <c r="FF27" s="164"/>
      <c r="FG27" s="164"/>
      <c r="FH27" s="164"/>
      <c r="FI27" s="164"/>
    </row>
    <row r="28" spans="2:165" ht="7.5" customHeight="1">
      <c r="B28" s="6"/>
      <c r="C28" s="2"/>
      <c r="D28" s="10"/>
      <c r="E28" s="10"/>
      <c r="F28" s="10"/>
      <c r="G28" s="10"/>
      <c r="H28" s="10"/>
      <c r="I28" s="10"/>
      <c r="J28" s="10"/>
      <c r="K28" s="10"/>
      <c r="L28" s="10"/>
      <c r="M28" s="10"/>
      <c r="N28" s="10"/>
      <c r="O28" s="10"/>
      <c r="P28" s="10"/>
      <c r="Q28" s="10"/>
      <c r="R28" s="10"/>
      <c r="S28" s="9"/>
      <c r="T28" s="9"/>
      <c r="U28" s="9"/>
      <c r="V28" s="9"/>
      <c r="W28" s="9"/>
      <c r="X28" s="9"/>
      <c r="Y28" s="9"/>
      <c r="Z28" s="9"/>
      <c r="AA28" s="9"/>
      <c r="AB28" s="9"/>
      <c r="AC28" s="9"/>
      <c r="AD28" s="9"/>
      <c r="AE28" s="9"/>
      <c r="AF28" s="9"/>
      <c r="AG28" s="374"/>
      <c r="AH28" s="378"/>
      <c r="AI28" s="378"/>
      <c r="AJ28" s="9"/>
      <c r="AK28" s="9"/>
      <c r="AQ28" s="343" t="s">
        <v>149</v>
      </c>
      <c r="CU28" s="183"/>
      <c r="CV28" s="183"/>
      <c r="CW28" s="183"/>
      <c r="CX28" s="183"/>
      <c r="CY28" s="183"/>
      <c r="CZ28" s="183"/>
      <c r="DA28" s="183"/>
      <c r="DB28" s="183"/>
      <c r="DC28" s="421"/>
      <c r="DD28" s="422"/>
      <c r="DE28" s="421"/>
      <c r="DF28" s="421"/>
      <c r="DG28" s="421"/>
      <c r="DH28" s="421"/>
      <c r="DI28" s="421"/>
      <c r="DJ28" s="421"/>
      <c r="DK28" s="421"/>
      <c r="DL28" s="421"/>
      <c r="DM28" s="421"/>
      <c r="DN28" s="421"/>
      <c r="DO28" s="421"/>
      <c r="DP28" s="163"/>
      <c r="DQ28" s="163"/>
      <c r="DR28" s="163"/>
      <c r="DS28" s="163"/>
      <c r="DT28" s="163"/>
      <c r="DU28" s="163"/>
      <c r="DV28" s="163"/>
      <c r="DW28" s="163"/>
      <c r="DX28" s="163"/>
      <c r="DY28" s="163"/>
      <c r="DZ28" s="163"/>
      <c r="EA28" s="163"/>
      <c r="EB28" s="163"/>
      <c r="EC28" s="163"/>
      <c r="ED28" s="164"/>
      <c r="EE28" s="164"/>
      <c r="EF28" s="164"/>
      <c r="EG28" s="164"/>
      <c r="EH28" s="164"/>
      <c r="EI28" s="164"/>
      <c r="EJ28" s="164"/>
      <c r="EK28" s="164"/>
      <c r="EL28" s="164"/>
      <c r="EM28" s="164"/>
      <c r="EN28" s="164"/>
      <c r="EO28" s="164"/>
      <c r="EP28" s="164"/>
      <c r="EQ28" s="164"/>
      <c r="ER28" s="164"/>
      <c r="ES28" s="164"/>
      <c r="ET28" s="164"/>
      <c r="EU28" s="164"/>
      <c r="EV28" s="164"/>
      <c r="EW28" s="164"/>
      <c r="EX28" s="164"/>
      <c r="EY28" s="164"/>
      <c r="EZ28" s="164"/>
      <c r="FA28" s="164"/>
      <c r="FB28" s="164"/>
      <c r="FC28" s="164"/>
      <c r="FD28" s="164"/>
      <c r="FE28" s="164"/>
      <c r="FF28" s="164"/>
      <c r="FG28" s="164"/>
      <c r="FH28" s="164"/>
      <c r="FI28" s="164"/>
    </row>
    <row r="29" spans="2:165" ht="18.75">
      <c r="B29" s="6"/>
      <c r="C29" s="2" t="s">
        <v>60</v>
      </c>
      <c r="D29" s="574" t="s">
        <v>162</v>
      </c>
      <c r="E29" s="575"/>
      <c r="F29" s="575"/>
      <c r="G29" s="575"/>
      <c r="H29" s="575"/>
      <c r="I29" s="575"/>
      <c r="J29" s="575"/>
      <c r="K29" s="575"/>
      <c r="L29" s="575"/>
      <c r="M29" s="575"/>
      <c r="N29" s="575"/>
      <c r="O29" s="575"/>
      <c r="P29" s="575"/>
      <c r="Q29" s="575"/>
      <c r="R29" s="576"/>
      <c r="S29" s="584">
        <f>'עמוד 1'!S29:AE29</f>
        <v>0</v>
      </c>
      <c r="T29" s="585"/>
      <c r="U29" s="585"/>
      <c r="V29" s="585"/>
      <c r="W29" s="585"/>
      <c r="X29" s="585"/>
      <c r="Y29" s="585"/>
      <c r="Z29" s="585"/>
      <c r="AA29" s="585"/>
      <c r="AB29" s="585"/>
      <c r="AC29" s="585"/>
      <c r="AD29" s="585"/>
      <c r="AE29" s="586"/>
      <c r="AF29" s="340" t="s">
        <v>47</v>
      </c>
      <c r="AG29" s="374">
        <f>IF(ISBLANK(S29),0,1)</f>
        <v>1</v>
      </c>
      <c r="AH29" s="378"/>
      <c r="AI29" s="378"/>
      <c r="AJ29" s="22"/>
      <c r="AK29" s="22"/>
      <c r="AP29" s="6"/>
      <c r="AQ29" s="343" t="s">
        <v>150</v>
      </c>
      <c r="CU29" s="183"/>
      <c r="CV29" s="183"/>
      <c r="CW29" s="183"/>
      <c r="CX29" s="183"/>
      <c r="CY29" s="183"/>
      <c r="CZ29" s="183"/>
      <c r="DA29" s="183"/>
      <c r="DB29" s="183"/>
      <c r="DC29" s="421"/>
      <c r="DD29" s="422"/>
      <c r="DE29" s="421"/>
      <c r="DF29" s="421"/>
      <c r="DG29" s="421"/>
      <c r="DH29" s="421"/>
      <c r="DI29" s="421"/>
      <c r="DJ29" s="421"/>
      <c r="DK29" s="421"/>
      <c r="DL29" s="421"/>
      <c r="DM29" s="421"/>
      <c r="DN29" s="421"/>
      <c r="DO29" s="421"/>
      <c r="DP29" s="163"/>
      <c r="DQ29" s="163"/>
      <c r="DR29" s="163"/>
      <c r="DS29" s="163"/>
      <c r="DT29" s="163"/>
      <c r="DU29" s="163"/>
      <c r="DV29" s="163"/>
      <c r="DW29" s="163"/>
      <c r="DX29" s="163"/>
      <c r="DY29" s="163"/>
      <c r="DZ29" s="163"/>
      <c r="EA29" s="163"/>
      <c r="EB29" s="163"/>
      <c r="EC29" s="163"/>
      <c r="ED29" s="164"/>
      <c r="EE29" s="164"/>
      <c r="EF29" s="164"/>
      <c r="EG29" s="164"/>
      <c r="EH29" s="164"/>
      <c r="EI29" s="164"/>
      <c r="EJ29" s="164"/>
      <c r="EK29" s="164"/>
      <c r="EL29" s="164"/>
      <c r="EM29" s="164"/>
      <c r="EN29" s="164"/>
      <c r="EO29" s="164"/>
      <c r="EP29" s="164"/>
      <c r="EQ29" s="164"/>
      <c r="ER29" s="164"/>
      <c r="ES29" s="164"/>
      <c r="ET29" s="164"/>
      <c r="EU29" s="164"/>
      <c r="EV29" s="164"/>
      <c r="EW29" s="164"/>
      <c r="EX29" s="164"/>
      <c r="EY29" s="164"/>
      <c r="EZ29" s="164"/>
      <c r="FA29" s="164"/>
      <c r="FB29" s="164"/>
      <c r="FC29" s="164"/>
      <c r="FD29" s="164"/>
      <c r="FE29" s="164"/>
      <c r="FF29" s="164"/>
      <c r="FG29" s="164"/>
      <c r="FH29" s="164"/>
      <c r="FI29" s="164"/>
    </row>
    <row r="30" spans="2:165" ht="7.5" customHeight="1">
      <c r="B30" s="6"/>
      <c r="C30" s="2"/>
      <c r="D30" s="10"/>
      <c r="E30" s="10"/>
      <c r="F30" s="10"/>
      <c r="G30" s="10"/>
      <c r="H30" s="10"/>
      <c r="I30" s="10"/>
      <c r="J30" s="10"/>
      <c r="K30" s="10"/>
      <c r="L30" s="10"/>
      <c r="M30" s="10"/>
      <c r="N30" s="10"/>
      <c r="O30" s="10"/>
      <c r="P30" s="10"/>
      <c r="Q30" s="10"/>
      <c r="R30" s="10"/>
      <c r="S30" s="9"/>
      <c r="T30" s="9"/>
      <c r="U30" s="9"/>
      <c r="V30" s="9"/>
      <c r="W30" s="9"/>
      <c r="X30" s="9"/>
      <c r="Y30" s="9"/>
      <c r="Z30" s="9"/>
      <c r="AA30" s="9"/>
      <c r="AB30" s="9"/>
      <c r="AC30" s="9"/>
      <c r="AD30" s="9"/>
      <c r="AE30" s="9"/>
      <c r="AF30" s="22"/>
      <c r="AG30" s="374"/>
      <c r="AH30" s="378"/>
      <c r="AI30" s="378"/>
      <c r="AJ30" s="22"/>
      <c r="AK30" s="22"/>
      <c r="AQ30" s="343" t="s">
        <v>151</v>
      </c>
      <c r="CU30" s="183"/>
      <c r="CV30" s="183"/>
      <c r="CW30" s="183"/>
      <c r="CX30" s="183"/>
      <c r="CY30" s="183"/>
      <c r="CZ30" s="183"/>
      <c r="DA30" s="183"/>
      <c r="DB30" s="183"/>
      <c r="DC30" s="421"/>
      <c r="DD30" s="422"/>
      <c r="DE30" s="421"/>
      <c r="DF30" s="421"/>
      <c r="DG30" s="421"/>
      <c r="DH30" s="421"/>
      <c r="DI30" s="421"/>
      <c r="DJ30" s="421"/>
      <c r="DK30" s="421"/>
      <c r="DL30" s="421"/>
      <c r="DM30" s="421"/>
      <c r="DN30" s="421"/>
      <c r="DO30" s="421"/>
      <c r="DP30" s="163"/>
      <c r="DQ30" s="163"/>
      <c r="DR30" s="163"/>
      <c r="DS30" s="163"/>
      <c r="DT30" s="163"/>
      <c r="DU30" s="163"/>
      <c r="DV30" s="163"/>
      <c r="DW30" s="163"/>
      <c r="DX30" s="163"/>
      <c r="DY30" s="163"/>
      <c r="DZ30" s="163"/>
      <c r="EA30" s="163"/>
      <c r="EB30" s="163"/>
      <c r="EC30" s="163"/>
      <c r="ED30" s="164"/>
      <c r="EE30" s="164"/>
      <c r="EF30" s="164"/>
      <c r="EG30" s="164"/>
      <c r="EH30" s="164"/>
      <c r="EI30" s="164"/>
      <c r="EJ30" s="164"/>
      <c r="EK30" s="164"/>
      <c r="EL30" s="164"/>
      <c r="EM30" s="164"/>
      <c r="EN30" s="164"/>
      <c r="EO30" s="164"/>
      <c r="EP30" s="164"/>
      <c r="EQ30" s="164"/>
      <c r="ER30" s="164"/>
      <c r="ES30" s="164"/>
      <c r="ET30" s="164"/>
      <c r="EU30" s="164"/>
      <c r="EV30" s="164"/>
      <c r="EW30" s="164"/>
      <c r="EX30" s="164"/>
      <c r="EY30" s="164"/>
      <c r="EZ30" s="164"/>
      <c r="FA30" s="164"/>
      <c r="FB30" s="164"/>
      <c r="FC30" s="164"/>
      <c r="FD30" s="164"/>
      <c r="FE30" s="164"/>
      <c r="FF30" s="164"/>
      <c r="FG30" s="164"/>
      <c r="FH30" s="164"/>
      <c r="FI30" s="164"/>
    </row>
    <row r="31" spans="2:165" s="381" customFormat="1" ht="18.75">
      <c r="AG31" s="390">
        <f>SUM(AG8:AG30)</f>
        <v>9</v>
      </c>
      <c r="AQ31" s="385"/>
      <c r="AS31" s="386"/>
      <c r="AT31" s="386"/>
      <c r="AU31" s="386"/>
      <c r="AV31" s="386"/>
      <c r="CK31" s="364"/>
      <c r="CL31" s="364"/>
      <c r="CM31" s="364"/>
      <c r="CN31" s="364"/>
      <c r="CO31" s="364"/>
      <c r="CP31" s="364"/>
      <c r="CQ31" s="364"/>
      <c r="CR31" s="364"/>
      <c r="CS31" s="364"/>
      <c r="CT31" s="364"/>
      <c r="CU31" s="423"/>
      <c r="CV31" s="423"/>
      <c r="CW31" s="423"/>
      <c r="CX31" s="423"/>
      <c r="CY31" s="423"/>
      <c r="CZ31" s="423"/>
      <c r="DA31" s="423"/>
      <c r="DB31" s="423"/>
      <c r="DC31" s="423"/>
      <c r="DD31" s="424"/>
      <c r="DE31" s="423"/>
      <c r="DF31" s="423"/>
      <c r="DG31" s="423"/>
      <c r="DH31" s="423"/>
      <c r="DI31" s="423"/>
      <c r="DJ31" s="423"/>
      <c r="DK31" s="423"/>
      <c r="DL31" s="423"/>
      <c r="DM31" s="423"/>
      <c r="DN31" s="423"/>
      <c r="DO31" s="423"/>
      <c r="DP31" s="425"/>
      <c r="DQ31" s="425"/>
      <c r="DR31" s="425"/>
      <c r="DS31" s="425"/>
      <c r="DT31" s="425"/>
      <c r="DU31" s="425"/>
      <c r="DV31" s="425"/>
      <c r="DW31" s="425"/>
      <c r="DX31" s="425"/>
      <c r="DY31" s="425"/>
      <c r="DZ31" s="425"/>
      <c r="EA31" s="425"/>
      <c r="EB31" s="425"/>
      <c r="EC31" s="425"/>
      <c r="ED31" s="387"/>
      <c r="EE31" s="387"/>
      <c r="EF31" s="387"/>
      <c r="EG31" s="387"/>
      <c r="EH31" s="387"/>
      <c r="EI31" s="387"/>
      <c r="EJ31" s="387"/>
      <c r="EK31" s="387"/>
      <c r="EL31" s="387"/>
      <c r="EM31" s="387"/>
      <c r="EN31" s="387"/>
      <c r="EO31" s="387"/>
      <c r="EP31" s="387"/>
      <c r="EQ31" s="387"/>
      <c r="ER31" s="387"/>
      <c r="ES31" s="387"/>
      <c r="ET31" s="387"/>
      <c r="EU31" s="387"/>
      <c r="EV31" s="387"/>
      <c r="EW31" s="387"/>
      <c r="EX31" s="387"/>
      <c r="EY31" s="387"/>
      <c r="EZ31" s="387"/>
      <c r="FA31" s="387"/>
      <c r="FB31" s="387"/>
      <c r="FC31" s="387"/>
      <c r="FD31" s="387"/>
      <c r="FE31" s="387"/>
      <c r="FF31" s="387"/>
      <c r="FG31" s="387"/>
      <c r="FH31" s="387"/>
      <c r="FI31" s="387"/>
    </row>
    <row r="32" spans="2:165" ht="7.5" customHeight="1">
      <c r="B32" s="6"/>
      <c r="C32" s="2"/>
      <c r="D32" s="10"/>
      <c r="E32" s="10"/>
      <c r="F32" s="10"/>
      <c r="G32" s="10"/>
      <c r="H32" s="10"/>
      <c r="I32" s="10"/>
      <c r="J32" s="10"/>
      <c r="K32" s="10"/>
      <c r="L32" s="10"/>
      <c r="M32" s="10"/>
      <c r="N32" s="10"/>
      <c r="O32" s="10"/>
      <c r="P32" s="10"/>
      <c r="Q32" s="10"/>
      <c r="R32" s="10"/>
      <c r="S32" s="9"/>
      <c r="T32" s="9"/>
      <c r="U32" s="9"/>
      <c r="V32" s="9"/>
      <c r="W32" s="9"/>
      <c r="X32" s="9"/>
      <c r="Y32" s="9"/>
      <c r="Z32" s="9"/>
      <c r="AA32" s="9"/>
      <c r="AB32" s="9"/>
      <c r="AC32" s="9"/>
      <c r="AD32" s="9"/>
      <c r="AE32" s="9"/>
      <c r="AF32" s="22"/>
      <c r="AG32" s="22"/>
      <c r="AH32" s="22"/>
      <c r="AI32" s="22"/>
      <c r="AJ32" s="22"/>
      <c r="AK32" s="22"/>
      <c r="AQ32" s="343" t="s">
        <v>121</v>
      </c>
      <c r="CU32" s="183"/>
      <c r="CV32" s="183"/>
      <c r="CW32" s="183"/>
      <c r="CX32" s="183"/>
      <c r="CY32" s="183"/>
      <c r="CZ32" s="183"/>
      <c r="DA32" s="183"/>
      <c r="DB32" s="183"/>
      <c r="DC32" s="421"/>
      <c r="DD32" s="422"/>
      <c r="DE32" s="421"/>
      <c r="DF32" s="421"/>
      <c r="DG32" s="421"/>
      <c r="DH32" s="421"/>
      <c r="DI32" s="421"/>
      <c r="DJ32" s="421"/>
      <c r="DK32" s="421"/>
      <c r="DL32" s="421"/>
      <c r="DM32" s="421"/>
      <c r="DN32" s="421"/>
      <c r="DO32" s="421"/>
      <c r="DP32" s="163"/>
      <c r="DQ32" s="163"/>
      <c r="DR32" s="163"/>
      <c r="DS32" s="163"/>
      <c r="DT32" s="163"/>
      <c r="DU32" s="163"/>
      <c r="DV32" s="163"/>
      <c r="DW32" s="163"/>
      <c r="DX32" s="163"/>
      <c r="DY32" s="163"/>
      <c r="DZ32" s="163"/>
      <c r="EA32" s="163"/>
      <c r="EB32" s="163"/>
      <c r="EC32" s="163"/>
      <c r="ED32" s="164"/>
      <c r="EE32" s="164"/>
      <c r="EF32" s="164"/>
      <c r="EG32" s="164"/>
      <c r="EH32" s="164"/>
      <c r="EI32" s="164"/>
      <c r="EJ32" s="164"/>
      <c r="EK32" s="164"/>
      <c r="EL32" s="164"/>
      <c r="EM32" s="164"/>
      <c r="EN32" s="164"/>
      <c r="EO32" s="164"/>
      <c r="EP32" s="164"/>
      <c r="EQ32" s="164"/>
      <c r="ER32" s="164"/>
      <c r="ES32" s="164"/>
      <c r="ET32" s="164"/>
      <c r="EU32" s="164"/>
      <c r="EV32" s="164"/>
      <c r="EW32" s="164"/>
      <c r="EX32" s="164"/>
      <c r="EY32" s="164"/>
      <c r="EZ32" s="164"/>
      <c r="FA32" s="164"/>
      <c r="FB32" s="164"/>
      <c r="FC32" s="164"/>
      <c r="FD32" s="164"/>
      <c r="FE32" s="164"/>
      <c r="FF32" s="164"/>
      <c r="FG32" s="164"/>
      <c r="FH32" s="164"/>
      <c r="FI32" s="164"/>
    </row>
    <row r="33" spans="2:165" ht="18.75">
      <c r="B33" s="6"/>
      <c r="C33" s="2" t="s">
        <v>61</v>
      </c>
      <c r="D33" s="644" t="s">
        <v>175</v>
      </c>
      <c r="E33" s="645"/>
      <c r="F33" s="645"/>
      <c r="G33" s="645"/>
      <c r="H33" s="645"/>
      <c r="I33" s="645"/>
      <c r="J33" s="645"/>
      <c r="K33" s="645"/>
      <c r="L33" s="645"/>
      <c r="M33" s="645"/>
      <c r="N33" s="645"/>
      <c r="O33" s="645"/>
      <c r="P33" s="645"/>
      <c r="Q33" s="645"/>
      <c r="R33" s="646"/>
      <c r="S33" s="602">
        <f>'עמוד 1'!S33:AE33</f>
        <v>0</v>
      </c>
      <c r="T33" s="603"/>
      <c r="U33" s="603"/>
      <c r="V33" s="603"/>
      <c r="W33" s="603"/>
      <c r="X33" s="603"/>
      <c r="Y33" s="603"/>
      <c r="Z33" s="603"/>
      <c r="AA33" s="603"/>
      <c r="AB33" s="603"/>
      <c r="AC33" s="603"/>
      <c r="AD33" s="603"/>
      <c r="AE33" s="604"/>
      <c r="AF33" s="563" t="s">
        <v>47</v>
      </c>
      <c r="AG33" s="564"/>
      <c r="AH33" s="564"/>
      <c r="AI33" s="564"/>
      <c r="AJ33" s="564"/>
      <c r="AK33" s="565"/>
      <c r="AL33" s="361">
        <f>IF(ISBLANK(S33),0,1)</f>
        <v>1</v>
      </c>
      <c r="AM33" s="339"/>
      <c r="AN33" s="339"/>
      <c r="AO33" s="339"/>
      <c r="AP33" s="339"/>
      <c r="AQ33" s="343" t="s">
        <v>152</v>
      </c>
      <c r="CU33" s="183"/>
      <c r="CV33" s="183"/>
      <c r="CW33" s="183"/>
      <c r="CX33" s="183"/>
      <c r="CY33" s="183"/>
      <c r="CZ33" s="183"/>
      <c r="DA33" s="183"/>
      <c r="DB33" s="183"/>
      <c r="DC33" s="421"/>
      <c r="DD33" s="422"/>
      <c r="DE33" s="421"/>
      <c r="DF33" s="421"/>
      <c r="DG33" s="421"/>
      <c r="DH33" s="421"/>
      <c r="DI33" s="421"/>
      <c r="DJ33" s="421"/>
      <c r="DK33" s="421"/>
      <c r="DL33" s="421"/>
      <c r="DM33" s="421"/>
      <c r="DN33" s="421"/>
      <c r="DO33" s="421"/>
      <c r="DP33" s="163"/>
      <c r="DQ33" s="163"/>
      <c r="DR33" s="163"/>
      <c r="DS33" s="163"/>
      <c r="DT33" s="163"/>
      <c r="DU33" s="163"/>
      <c r="DV33" s="163"/>
      <c r="DW33" s="163"/>
      <c r="DX33" s="163"/>
      <c r="DY33" s="163"/>
      <c r="DZ33" s="163"/>
      <c r="EA33" s="163"/>
      <c r="EB33" s="163"/>
      <c r="EC33" s="163"/>
      <c r="ED33" s="164"/>
      <c r="EE33" s="164"/>
      <c r="EF33" s="164"/>
      <c r="EG33" s="164"/>
      <c r="EH33" s="164"/>
      <c r="EI33" s="164"/>
      <c r="EJ33" s="164"/>
      <c r="EK33" s="164"/>
      <c r="EL33" s="164"/>
      <c r="EM33" s="164"/>
      <c r="EN33" s="164"/>
      <c r="EO33" s="164"/>
      <c r="EP33" s="164"/>
      <c r="EQ33" s="164"/>
      <c r="ER33" s="164"/>
      <c r="ES33" s="164"/>
      <c r="ET33" s="164"/>
      <c r="EU33" s="164"/>
      <c r="EV33" s="164"/>
      <c r="EW33" s="164"/>
      <c r="EX33" s="164"/>
      <c r="EY33" s="164"/>
      <c r="EZ33" s="164"/>
      <c r="FA33" s="164"/>
      <c r="FB33" s="164"/>
      <c r="FC33" s="164"/>
      <c r="FD33" s="164"/>
      <c r="FE33" s="164"/>
      <c r="FF33" s="164"/>
      <c r="FG33" s="164"/>
      <c r="FH33" s="164"/>
      <c r="FI33" s="164"/>
    </row>
    <row r="34" spans="2:165" ht="7.5" customHeight="1">
      <c r="B34" s="6"/>
      <c r="C34" s="2"/>
      <c r="D34" s="10"/>
      <c r="E34" s="10"/>
      <c r="F34" s="10"/>
      <c r="G34" s="10"/>
      <c r="H34" s="10"/>
      <c r="I34" s="10"/>
      <c r="J34" s="10"/>
      <c r="K34" s="10"/>
      <c r="L34" s="10"/>
      <c r="M34" s="10"/>
      <c r="N34" s="10"/>
      <c r="O34" s="10"/>
      <c r="P34" s="10"/>
      <c r="Q34" s="10"/>
      <c r="R34" s="10"/>
      <c r="S34" s="9"/>
      <c r="T34" s="9"/>
      <c r="U34" s="9"/>
      <c r="V34" s="9"/>
      <c r="W34" s="9"/>
      <c r="X34" s="9"/>
      <c r="Y34" s="9"/>
      <c r="Z34" s="9"/>
      <c r="AA34" s="9"/>
      <c r="AB34" s="9"/>
      <c r="AC34" s="9"/>
      <c r="AD34" s="9"/>
      <c r="AE34" s="9"/>
      <c r="AK34" s="22"/>
      <c r="AL34" s="339"/>
      <c r="AM34" s="339"/>
      <c r="AN34" s="339"/>
      <c r="AO34" s="339"/>
      <c r="AP34" s="339"/>
      <c r="AQ34" s="343" t="s">
        <v>122</v>
      </c>
      <c r="CU34" s="183"/>
      <c r="CV34" s="183"/>
      <c r="CW34" s="183"/>
      <c r="CX34" s="183"/>
      <c r="CY34" s="183"/>
      <c r="CZ34" s="183"/>
      <c r="DA34" s="183"/>
      <c r="DB34" s="183"/>
      <c r="DC34" s="421"/>
      <c r="DD34" s="422"/>
      <c r="DE34" s="421"/>
      <c r="DF34" s="421"/>
      <c r="DG34" s="421"/>
      <c r="DH34" s="421"/>
      <c r="DI34" s="421"/>
      <c r="DJ34" s="421"/>
      <c r="DK34" s="421"/>
      <c r="DL34" s="421"/>
      <c r="DM34" s="421"/>
      <c r="DN34" s="421"/>
      <c r="DO34" s="421"/>
      <c r="DP34" s="163"/>
      <c r="DQ34" s="163"/>
      <c r="DR34" s="163"/>
      <c r="DS34" s="163"/>
      <c r="DT34" s="163"/>
      <c r="DU34" s="163"/>
      <c r="DV34" s="163"/>
      <c r="DW34" s="163"/>
      <c r="DX34" s="163"/>
      <c r="DY34" s="163"/>
      <c r="DZ34" s="163"/>
      <c r="EA34" s="163"/>
      <c r="EB34" s="163"/>
      <c r="EC34" s="163"/>
      <c r="ED34" s="164"/>
      <c r="EE34" s="164"/>
      <c r="EF34" s="164"/>
      <c r="EG34" s="164"/>
      <c r="EH34" s="164"/>
      <c r="EI34" s="164"/>
      <c r="EJ34" s="164"/>
      <c r="EK34" s="164"/>
      <c r="EL34" s="164"/>
      <c r="EM34" s="164"/>
      <c r="EN34" s="164"/>
      <c r="EO34" s="164"/>
      <c r="EP34" s="164"/>
      <c r="EQ34" s="164"/>
      <c r="ER34" s="164"/>
      <c r="ES34" s="164"/>
      <c r="ET34" s="164"/>
      <c r="EU34" s="164"/>
      <c r="EV34" s="164"/>
      <c r="EW34" s="164"/>
      <c r="EX34" s="164"/>
      <c r="EY34" s="164"/>
      <c r="EZ34" s="164"/>
      <c r="FA34" s="164"/>
      <c r="FB34" s="164"/>
      <c r="FC34" s="164"/>
      <c r="FD34" s="164"/>
      <c r="FE34" s="164"/>
      <c r="FF34" s="164"/>
      <c r="FG34" s="164"/>
      <c r="FH34" s="164"/>
      <c r="FI34" s="164"/>
    </row>
    <row r="35" spans="2:165" s="382" customFormat="1" ht="18.75">
      <c r="C35" s="384"/>
      <c r="D35" s="577"/>
      <c r="E35" s="578"/>
      <c r="F35" s="578"/>
      <c r="G35" s="578"/>
      <c r="H35" s="578"/>
      <c r="I35" s="578"/>
      <c r="J35" s="578"/>
      <c r="K35" s="578"/>
      <c r="L35" s="578"/>
      <c r="M35" s="578"/>
      <c r="N35" s="578"/>
      <c r="O35" s="578"/>
      <c r="P35" s="578"/>
      <c r="Q35" s="578"/>
      <c r="R35" s="578"/>
      <c r="S35" s="676"/>
      <c r="T35" s="676"/>
      <c r="U35" s="676"/>
      <c r="V35" s="676"/>
      <c r="W35" s="676"/>
      <c r="X35" s="676"/>
      <c r="Y35" s="676"/>
      <c r="Z35" s="676"/>
      <c r="AA35" s="676"/>
      <c r="AB35" s="676"/>
      <c r="AC35" s="676"/>
      <c r="AD35" s="676"/>
      <c r="AE35" s="676"/>
      <c r="AF35" s="566"/>
      <c r="AG35" s="566"/>
      <c r="AH35" s="566"/>
      <c r="AI35" s="566"/>
      <c r="AJ35" s="566"/>
      <c r="AK35" s="566"/>
      <c r="AL35" s="417"/>
      <c r="AQ35" s="389"/>
      <c r="AS35" s="417"/>
      <c r="AT35" s="417"/>
      <c r="AU35" s="417"/>
      <c r="AV35" s="417"/>
      <c r="CK35" s="426"/>
      <c r="CL35" s="426"/>
      <c r="CM35" s="426"/>
      <c r="CN35" s="426"/>
      <c r="CO35" s="426"/>
      <c r="CP35" s="426"/>
      <c r="CQ35" s="426"/>
      <c r="CR35" s="426"/>
      <c r="CS35" s="426"/>
      <c r="CT35" s="426"/>
      <c r="CU35" s="423"/>
      <c r="CV35" s="423"/>
      <c r="CW35" s="423"/>
      <c r="CX35" s="423"/>
      <c r="CY35" s="423"/>
      <c r="CZ35" s="423"/>
      <c r="DA35" s="423"/>
      <c r="DB35" s="423"/>
      <c r="DC35" s="423"/>
      <c r="DD35" s="427"/>
      <c r="DE35" s="423"/>
      <c r="DF35" s="423"/>
      <c r="DG35" s="423"/>
      <c r="DH35" s="423"/>
      <c r="DI35" s="423"/>
      <c r="DJ35" s="423"/>
      <c r="DK35" s="423"/>
      <c r="DL35" s="423"/>
      <c r="DM35" s="423"/>
      <c r="DN35" s="423"/>
      <c r="DO35" s="423"/>
      <c r="DP35" s="425"/>
      <c r="DQ35" s="425"/>
      <c r="DR35" s="425"/>
      <c r="DS35" s="425"/>
      <c r="DT35" s="425"/>
      <c r="DU35" s="425"/>
      <c r="DV35" s="425"/>
      <c r="DW35" s="425"/>
      <c r="DX35" s="425"/>
      <c r="DY35" s="425"/>
      <c r="DZ35" s="425"/>
      <c r="EA35" s="425"/>
      <c r="EB35" s="425"/>
      <c r="EC35" s="425"/>
      <c r="ED35" s="387"/>
      <c r="EE35" s="387"/>
      <c r="EF35" s="387"/>
      <c r="EG35" s="387"/>
      <c r="EH35" s="387"/>
      <c r="EI35" s="387"/>
      <c r="EJ35" s="387"/>
      <c r="EK35" s="387"/>
      <c r="EL35" s="387"/>
      <c r="EM35" s="387"/>
      <c r="EN35" s="387"/>
      <c r="EO35" s="387"/>
      <c r="EP35" s="387"/>
      <c r="EQ35" s="387"/>
      <c r="ER35" s="387"/>
      <c r="ES35" s="387"/>
      <c r="ET35" s="387"/>
      <c r="EU35" s="387"/>
      <c r="EV35" s="387"/>
      <c r="EW35" s="387"/>
      <c r="EX35" s="387"/>
      <c r="EY35" s="387"/>
      <c r="EZ35" s="387"/>
      <c r="FA35" s="387"/>
      <c r="FB35" s="387"/>
      <c r="FC35" s="387"/>
      <c r="FD35" s="387"/>
      <c r="FE35" s="387"/>
      <c r="FF35" s="387"/>
      <c r="FG35" s="387"/>
      <c r="FH35" s="387"/>
      <c r="FI35" s="387"/>
    </row>
    <row r="36" spans="2:165" ht="7.5" customHeight="1">
      <c r="C36" s="10"/>
      <c r="D36" s="10"/>
      <c r="E36" s="10"/>
      <c r="F36" s="10"/>
      <c r="G36" s="10"/>
      <c r="H36" s="10"/>
      <c r="I36" s="10"/>
      <c r="J36" s="10"/>
      <c r="K36" s="10"/>
      <c r="L36" s="10"/>
      <c r="M36" s="10"/>
      <c r="N36" s="10"/>
      <c r="O36" s="10"/>
      <c r="P36" s="10"/>
      <c r="Q36" s="10"/>
      <c r="R36" s="10"/>
      <c r="S36" s="9"/>
      <c r="T36" s="9"/>
      <c r="U36" s="9"/>
      <c r="V36" s="9"/>
      <c r="W36" s="9"/>
      <c r="X36" s="9"/>
      <c r="Y36" s="9"/>
      <c r="Z36" s="9"/>
      <c r="AA36" s="9"/>
      <c r="AB36" s="9"/>
      <c r="AC36" s="9"/>
      <c r="AD36" s="9"/>
      <c r="AE36" s="9"/>
      <c r="AF36" s="7"/>
      <c r="AG36" s="7"/>
      <c r="AH36" s="7"/>
      <c r="AK36" s="22"/>
      <c r="AL36" s="362"/>
      <c r="AM36" s="339"/>
      <c r="AN36" s="339"/>
      <c r="AO36" s="339"/>
      <c r="AP36" s="339"/>
      <c r="AQ36" s="343" t="s">
        <v>153</v>
      </c>
      <c r="CU36" s="183"/>
      <c r="CV36" s="183"/>
      <c r="CW36" s="183"/>
      <c r="CX36" s="183"/>
      <c r="CY36" s="183"/>
      <c r="CZ36" s="183"/>
      <c r="DA36" s="183"/>
      <c r="DB36" s="183"/>
      <c r="DC36" s="421"/>
      <c r="DD36" s="422"/>
      <c r="DE36" s="421"/>
      <c r="DF36" s="421"/>
      <c r="DG36" s="421"/>
      <c r="DH36" s="421"/>
      <c r="DI36" s="421"/>
      <c r="DJ36" s="421"/>
      <c r="DK36" s="421"/>
      <c r="DL36" s="421"/>
      <c r="DM36" s="421"/>
      <c r="DN36" s="421"/>
      <c r="DO36" s="421"/>
      <c r="DP36" s="163"/>
      <c r="DQ36" s="163"/>
      <c r="DR36" s="163"/>
      <c r="DS36" s="163"/>
      <c r="DT36" s="163"/>
      <c r="DU36" s="163"/>
      <c r="DV36" s="163"/>
      <c r="DW36" s="163"/>
      <c r="DX36" s="163"/>
      <c r="DY36" s="163"/>
      <c r="DZ36" s="163"/>
      <c r="EA36" s="163"/>
      <c r="EB36" s="163"/>
      <c r="EC36" s="163"/>
      <c r="ED36" s="164"/>
      <c r="EE36" s="164"/>
      <c r="EF36" s="164"/>
      <c r="EG36" s="164"/>
      <c r="EH36" s="164"/>
      <c r="EI36" s="164"/>
      <c r="EJ36" s="164"/>
      <c r="EK36" s="164"/>
      <c r="EL36" s="164"/>
      <c r="EM36" s="164"/>
      <c r="EN36" s="164"/>
      <c r="EO36" s="164"/>
      <c r="EP36" s="164"/>
      <c r="EQ36" s="164"/>
      <c r="ER36" s="164"/>
      <c r="ES36" s="164"/>
      <c r="ET36" s="164"/>
      <c r="EU36" s="164"/>
      <c r="EV36" s="164"/>
      <c r="EW36" s="164"/>
      <c r="EX36" s="164"/>
      <c r="EY36" s="164"/>
      <c r="EZ36" s="164"/>
      <c r="FA36" s="164"/>
      <c r="FB36" s="164"/>
      <c r="FC36" s="164"/>
      <c r="FD36" s="164"/>
      <c r="FE36" s="164"/>
      <c r="FF36" s="164"/>
      <c r="FG36" s="164"/>
      <c r="FH36" s="164"/>
      <c r="FI36" s="164"/>
    </row>
    <row r="37" spans="2:165" ht="18.75">
      <c r="C37" s="2" t="s">
        <v>62</v>
      </c>
      <c r="D37" s="599" t="s">
        <v>160</v>
      </c>
      <c r="E37" s="600"/>
      <c r="F37" s="600"/>
      <c r="G37" s="600"/>
      <c r="H37" s="600"/>
      <c r="I37" s="600"/>
      <c r="J37" s="600"/>
      <c r="K37" s="600"/>
      <c r="L37" s="600"/>
      <c r="M37" s="600"/>
      <c r="N37" s="600"/>
      <c r="O37" s="600"/>
      <c r="P37" s="600"/>
      <c r="Q37" s="600"/>
      <c r="R37" s="601"/>
      <c r="S37" s="1145">
        <f>'עמוד 1'!S37:AE37</f>
        <v>0</v>
      </c>
      <c r="T37" s="1146"/>
      <c r="U37" s="1146"/>
      <c r="V37" s="1146"/>
      <c r="W37" s="1146"/>
      <c r="X37" s="1146"/>
      <c r="Y37" s="1146"/>
      <c r="Z37" s="1146"/>
      <c r="AA37" s="1146"/>
      <c r="AB37" s="1146"/>
      <c r="AC37" s="1146"/>
      <c r="AD37" s="1146"/>
      <c r="AE37" s="1147"/>
      <c r="AF37" s="563" t="s">
        <v>47</v>
      </c>
      <c r="AG37" s="564"/>
      <c r="AH37" s="564"/>
      <c r="AI37" s="564"/>
      <c r="AJ37" s="564"/>
      <c r="AK37" s="565"/>
      <c r="AL37" s="362">
        <f>IF(ISBLANK(S37),0,1)</f>
        <v>1</v>
      </c>
      <c r="AM37" s="339"/>
      <c r="AN37" s="339"/>
      <c r="AO37" s="339"/>
      <c r="AP37" s="339"/>
      <c r="AQ37" s="343" t="s">
        <v>154</v>
      </c>
      <c r="AU37" s="24"/>
      <c r="AV37" s="24"/>
      <c r="AW37" s="25"/>
      <c r="AX37" s="25"/>
      <c r="AY37" s="25"/>
      <c r="AZ37" s="25"/>
      <c r="BA37" s="25"/>
      <c r="CU37" s="183"/>
      <c r="CV37" s="183"/>
      <c r="CW37" s="183"/>
      <c r="CX37" s="183"/>
      <c r="CY37" s="183"/>
      <c r="CZ37" s="183"/>
      <c r="DA37" s="183"/>
      <c r="DB37" s="183"/>
      <c r="DC37" s="421"/>
      <c r="DD37" s="422"/>
      <c r="DE37" s="421"/>
      <c r="DF37" s="421"/>
      <c r="DG37" s="421"/>
      <c r="DH37" s="421"/>
      <c r="DI37" s="421"/>
      <c r="DJ37" s="421"/>
      <c r="DK37" s="421"/>
      <c r="DL37" s="421"/>
      <c r="DM37" s="421"/>
      <c r="DN37" s="421"/>
      <c r="DO37" s="421"/>
      <c r="DP37" s="163"/>
      <c r="DQ37" s="163"/>
      <c r="DR37" s="163"/>
      <c r="DS37" s="163"/>
      <c r="DT37" s="163"/>
      <c r="DU37" s="163"/>
      <c r="DV37" s="163"/>
      <c r="DW37" s="163"/>
      <c r="DX37" s="163"/>
      <c r="DY37" s="163"/>
      <c r="DZ37" s="163"/>
      <c r="EA37" s="163"/>
      <c r="EB37" s="163"/>
      <c r="EC37" s="163"/>
      <c r="ED37" s="164"/>
      <c r="EE37" s="164"/>
      <c r="EF37" s="164"/>
      <c r="EG37" s="164"/>
      <c r="EH37" s="164"/>
      <c r="EI37" s="164"/>
      <c r="EJ37" s="164"/>
      <c r="EK37" s="164"/>
      <c r="EL37" s="164"/>
      <c r="EM37" s="164"/>
      <c r="EN37" s="164"/>
      <c r="EO37" s="164"/>
      <c r="EP37" s="164"/>
      <c r="EQ37" s="164"/>
      <c r="ER37" s="164"/>
      <c r="ES37" s="164"/>
      <c r="ET37" s="164"/>
      <c r="EU37" s="164"/>
      <c r="EV37" s="164"/>
      <c r="EW37" s="164"/>
      <c r="EX37" s="164"/>
      <c r="EY37" s="164"/>
      <c r="EZ37" s="164"/>
      <c r="FA37" s="164"/>
      <c r="FB37" s="164"/>
      <c r="FC37" s="164"/>
      <c r="FD37" s="164"/>
      <c r="FE37" s="164"/>
      <c r="FF37" s="164"/>
      <c r="FG37" s="164"/>
      <c r="FH37" s="164"/>
      <c r="FI37" s="164"/>
    </row>
    <row r="38" spans="2:165" ht="7.5" customHeight="1">
      <c r="C38" s="2"/>
      <c r="D38" s="10"/>
      <c r="E38" s="10"/>
      <c r="F38" s="10"/>
      <c r="G38" s="10"/>
      <c r="H38" s="10"/>
      <c r="I38" s="10"/>
      <c r="J38" s="10"/>
      <c r="K38" s="10"/>
      <c r="L38" s="10"/>
      <c r="M38" s="10"/>
      <c r="N38" s="10"/>
      <c r="O38" s="10"/>
      <c r="P38" s="10"/>
      <c r="Q38" s="10"/>
      <c r="R38" s="10"/>
      <c r="S38" s="9"/>
      <c r="T38" s="9"/>
      <c r="U38" s="9"/>
      <c r="V38" s="9"/>
      <c r="W38" s="9"/>
      <c r="X38" s="9"/>
      <c r="Y38" s="9"/>
      <c r="Z38" s="9"/>
      <c r="AA38" s="9"/>
      <c r="AB38" s="9"/>
      <c r="AC38" s="9"/>
      <c r="AD38" s="9"/>
      <c r="AE38" s="9"/>
      <c r="AK38" s="22"/>
      <c r="AL38" s="362"/>
      <c r="AM38" s="339"/>
      <c r="AN38" s="339"/>
      <c r="AO38" s="339"/>
      <c r="AP38" s="339"/>
      <c r="AQ38" s="343" t="s">
        <v>155</v>
      </c>
      <c r="AU38" s="24"/>
      <c r="AV38" s="24"/>
      <c r="AW38" s="25"/>
      <c r="AX38" s="25"/>
      <c r="AY38" s="25"/>
      <c r="AZ38" s="25"/>
      <c r="BA38" s="25"/>
      <c r="CU38" s="183"/>
      <c r="CV38" s="183"/>
      <c r="CW38" s="183"/>
      <c r="CX38" s="183"/>
      <c r="CY38" s="183"/>
      <c r="CZ38" s="183"/>
      <c r="DA38" s="183"/>
      <c r="DB38" s="183"/>
      <c r="DC38" s="421"/>
      <c r="DD38" s="422"/>
      <c r="DE38" s="421"/>
      <c r="DF38" s="421"/>
      <c r="DG38" s="421"/>
      <c r="DH38" s="421"/>
      <c r="DI38" s="421"/>
      <c r="DJ38" s="421"/>
      <c r="DK38" s="421"/>
      <c r="DL38" s="421"/>
      <c r="DM38" s="421"/>
      <c r="DN38" s="421"/>
      <c r="DO38" s="421"/>
      <c r="DP38" s="163"/>
      <c r="DQ38" s="163"/>
      <c r="DR38" s="163"/>
      <c r="DS38" s="163"/>
      <c r="DT38" s="163"/>
      <c r="DU38" s="163"/>
      <c r="DV38" s="163"/>
      <c r="DW38" s="163"/>
      <c r="DX38" s="163"/>
      <c r="DY38" s="163"/>
      <c r="DZ38" s="163"/>
      <c r="EA38" s="163"/>
      <c r="EB38" s="163"/>
      <c r="EC38" s="163"/>
      <c r="ED38" s="164"/>
      <c r="EE38" s="164"/>
      <c r="EF38" s="164"/>
      <c r="EG38" s="164"/>
      <c r="EH38" s="164"/>
      <c r="EI38" s="164"/>
      <c r="EJ38" s="164"/>
      <c r="EK38" s="164"/>
      <c r="EL38" s="164"/>
      <c r="EM38" s="164"/>
      <c r="EN38" s="164"/>
      <c r="EO38" s="164"/>
      <c r="EP38" s="164"/>
      <c r="EQ38" s="164"/>
      <c r="ER38" s="164"/>
      <c r="ES38" s="164"/>
      <c r="ET38" s="164"/>
      <c r="EU38" s="164"/>
      <c r="EV38" s="164"/>
      <c r="EW38" s="164"/>
      <c r="EX38" s="164"/>
      <c r="EY38" s="164"/>
      <c r="EZ38" s="164"/>
      <c r="FA38" s="164"/>
      <c r="FB38" s="164"/>
      <c r="FC38" s="164"/>
      <c r="FD38" s="164"/>
      <c r="FE38" s="164"/>
      <c r="FF38" s="164"/>
      <c r="FG38" s="164"/>
      <c r="FH38" s="164"/>
      <c r="FI38" s="164"/>
    </row>
    <row r="39" spans="2:165" ht="18.75">
      <c r="C39" s="2" t="s">
        <v>63</v>
      </c>
      <c r="D39" s="587" t="s">
        <v>35</v>
      </c>
      <c r="E39" s="600"/>
      <c r="F39" s="600"/>
      <c r="G39" s="600"/>
      <c r="H39" s="600"/>
      <c r="I39" s="600"/>
      <c r="J39" s="600"/>
      <c r="K39" s="600"/>
      <c r="L39" s="600"/>
      <c r="M39" s="600"/>
      <c r="N39" s="600"/>
      <c r="O39" s="600"/>
      <c r="P39" s="600"/>
      <c r="Q39" s="600"/>
      <c r="R39" s="601"/>
      <c r="S39" s="647">
        <f>'עמוד 1'!S39:AE39</f>
        <v>0</v>
      </c>
      <c r="T39" s="647"/>
      <c r="U39" s="647"/>
      <c r="V39" s="647"/>
      <c r="W39" s="647"/>
      <c r="X39" s="647"/>
      <c r="Y39" s="647"/>
      <c r="Z39" s="647"/>
      <c r="AA39" s="647"/>
      <c r="AB39" s="647"/>
      <c r="AC39" s="647"/>
      <c r="AD39" s="647"/>
      <c r="AE39" s="648"/>
      <c r="AF39" s="563" t="s">
        <v>47</v>
      </c>
      <c r="AG39" s="564"/>
      <c r="AH39" s="564"/>
      <c r="AI39" s="564"/>
      <c r="AJ39" s="564"/>
      <c r="AK39" s="565"/>
      <c r="AL39" s="362">
        <f>IF(ISBLANK(S39),0,1)</f>
        <v>1</v>
      </c>
      <c r="AM39" s="339"/>
      <c r="AN39" s="339"/>
      <c r="AO39" s="339"/>
      <c r="AP39" s="339"/>
      <c r="AQ39" s="343" t="s">
        <v>156</v>
      </c>
      <c r="AU39" s="24"/>
      <c r="AV39" s="24"/>
      <c r="AW39" s="25"/>
      <c r="AX39" s="25"/>
      <c r="AY39" s="25"/>
      <c r="AZ39" s="25"/>
      <c r="BA39" s="25"/>
      <c r="CU39" s="183"/>
      <c r="CV39" s="183"/>
      <c r="CW39" s="183"/>
      <c r="CX39" s="183"/>
      <c r="CY39" s="183"/>
      <c r="CZ39" s="183"/>
      <c r="DA39" s="183"/>
      <c r="DB39" s="183"/>
      <c r="DC39" s="421"/>
      <c r="DD39" s="422"/>
      <c r="DE39" s="421"/>
      <c r="DF39" s="421"/>
      <c r="DG39" s="421"/>
      <c r="DH39" s="421"/>
      <c r="DI39" s="421"/>
      <c r="DJ39" s="421"/>
      <c r="DK39" s="421"/>
      <c r="DL39" s="421"/>
      <c r="DM39" s="421"/>
      <c r="DN39" s="421"/>
      <c r="DO39" s="421"/>
      <c r="DP39" s="163"/>
      <c r="DQ39" s="163"/>
      <c r="DR39" s="163"/>
      <c r="DS39" s="163"/>
      <c r="DT39" s="163"/>
      <c r="DU39" s="163"/>
      <c r="DV39" s="163"/>
      <c r="DW39" s="163"/>
      <c r="DX39" s="163"/>
      <c r="DY39" s="163"/>
      <c r="DZ39" s="163"/>
      <c r="EA39" s="163"/>
      <c r="EB39" s="163"/>
      <c r="EC39" s="163"/>
      <c r="ED39" s="164"/>
      <c r="EE39" s="164"/>
      <c r="EF39" s="164"/>
      <c r="EG39" s="164"/>
      <c r="EH39" s="164"/>
      <c r="EI39" s="164"/>
      <c r="EJ39" s="164"/>
      <c r="EK39" s="164"/>
      <c r="EL39" s="164"/>
      <c r="EM39" s="164"/>
      <c r="EN39" s="164"/>
      <c r="EO39" s="164"/>
      <c r="EP39" s="164"/>
      <c r="EQ39" s="164"/>
      <c r="ER39" s="164"/>
      <c r="ES39" s="164"/>
      <c r="ET39" s="164"/>
      <c r="EU39" s="164"/>
      <c r="EV39" s="164"/>
      <c r="EW39" s="164"/>
      <c r="EX39" s="164"/>
      <c r="EY39" s="164"/>
      <c r="EZ39" s="164"/>
      <c r="FA39" s="164"/>
      <c r="FB39" s="164"/>
      <c r="FC39" s="164"/>
      <c r="FD39" s="164"/>
      <c r="FE39" s="164"/>
      <c r="FF39" s="164"/>
      <c r="FG39" s="164"/>
      <c r="FH39" s="164"/>
      <c r="FI39" s="164"/>
    </row>
    <row r="40" spans="2:165" ht="7.5" customHeight="1">
      <c r="C40" s="2"/>
      <c r="D40" s="10"/>
      <c r="E40" s="10"/>
      <c r="F40" s="10"/>
      <c r="G40" s="10"/>
      <c r="H40" s="10"/>
      <c r="I40" s="10"/>
      <c r="J40" s="10"/>
      <c r="K40" s="10"/>
      <c r="L40" s="10"/>
      <c r="M40" s="10"/>
      <c r="N40" s="10"/>
      <c r="O40" s="10"/>
      <c r="P40" s="10"/>
      <c r="Q40" s="10"/>
      <c r="R40" s="10"/>
      <c r="S40" s="9"/>
      <c r="T40" s="9"/>
      <c r="U40" s="9"/>
      <c r="V40" s="9"/>
      <c r="W40" s="9"/>
      <c r="X40" s="9"/>
      <c r="Y40" s="9"/>
      <c r="Z40" s="9"/>
      <c r="AA40" s="9"/>
      <c r="AB40" s="9"/>
      <c r="AC40" s="9"/>
      <c r="AD40" s="9"/>
      <c r="AE40" s="9"/>
      <c r="AG40" s="23"/>
      <c r="AH40" s="23"/>
      <c r="AI40" s="23"/>
      <c r="AJ40" s="23"/>
      <c r="AK40" s="133"/>
      <c r="AL40" s="362"/>
      <c r="AM40" s="339"/>
      <c r="AN40" s="339"/>
      <c r="AO40" s="339"/>
      <c r="AP40" s="339"/>
      <c r="AQ40" s="343" t="s">
        <v>157</v>
      </c>
      <c r="AU40" s="24"/>
      <c r="AV40" s="24"/>
      <c r="AW40" s="25"/>
      <c r="AX40" s="25"/>
      <c r="AY40" s="25"/>
      <c r="AZ40" s="25"/>
      <c r="BA40" s="25"/>
      <c r="CU40" s="183"/>
      <c r="CV40" s="183"/>
      <c r="CW40" s="183"/>
      <c r="CX40" s="183"/>
      <c r="CY40" s="183"/>
      <c r="CZ40" s="183"/>
      <c r="DA40" s="183"/>
      <c r="DB40" s="183"/>
      <c r="DC40" s="421"/>
      <c r="DD40" s="422"/>
      <c r="DE40" s="421"/>
      <c r="DF40" s="421"/>
      <c r="DG40" s="421"/>
      <c r="DH40" s="421"/>
      <c r="DI40" s="421"/>
      <c r="DJ40" s="421"/>
      <c r="DK40" s="421"/>
      <c r="DL40" s="421"/>
      <c r="DM40" s="421"/>
      <c r="DN40" s="421"/>
      <c r="DO40" s="421"/>
      <c r="DP40" s="163"/>
      <c r="DQ40" s="163"/>
      <c r="DR40" s="163"/>
      <c r="DS40" s="163"/>
      <c r="DT40" s="163"/>
      <c r="DU40" s="163"/>
      <c r="DV40" s="163"/>
      <c r="DW40" s="163"/>
      <c r="DX40" s="163"/>
      <c r="DY40" s="163"/>
      <c r="DZ40" s="163"/>
      <c r="EA40" s="163"/>
      <c r="EB40" s="163"/>
      <c r="EC40" s="163"/>
      <c r="ED40" s="164"/>
      <c r="EE40" s="164"/>
      <c r="EF40" s="164"/>
      <c r="EG40" s="164"/>
      <c r="EH40" s="164"/>
      <c r="EI40" s="164"/>
      <c r="EJ40" s="164"/>
      <c r="EK40" s="164"/>
      <c r="EL40" s="164"/>
      <c r="EM40" s="164"/>
      <c r="EN40" s="164"/>
      <c r="EO40" s="164"/>
      <c r="EP40" s="164"/>
      <c r="EQ40" s="164"/>
      <c r="ER40" s="164"/>
      <c r="ES40" s="164"/>
      <c r="ET40" s="164"/>
      <c r="EU40" s="164"/>
      <c r="EV40" s="164"/>
      <c r="EW40" s="164"/>
      <c r="EX40" s="164"/>
      <c r="EY40" s="164"/>
      <c r="EZ40" s="164"/>
      <c r="FA40" s="164"/>
      <c r="FB40" s="164"/>
      <c r="FC40" s="164"/>
      <c r="FD40" s="164"/>
      <c r="FE40" s="164"/>
      <c r="FF40" s="164"/>
      <c r="FG40" s="164"/>
      <c r="FH40" s="164"/>
      <c r="FI40" s="164"/>
    </row>
    <row r="41" spans="2:165" ht="18.75">
      <c r="C41" s="2" t="s">
        <v>113</v>
      </c>
      <c r="D41" s="587" t="s">
        <v>36</v>
      </c>
      <c r="E41" s="600"/>
      <c r="F41" s="600"/>
      <c r="G41" s="600"/>
      <c r="H41" s="600"/>
      <c r="I41" s="600"/>
      <c r="J41" s="600"/>
      <c r="K41" s="600"/>
      <c r="L41" s="600"/>
      <c r="M41" s="600"/>
      <c r="N41" s="600"/>
      <c r="O41" s="600"/>
      <c r="P41" s="600"/>
      <c r="Q41" s="600"/>
      <c r="R41" s="601"/>
      <c r="S41" s="647">
        <f>'עמוד 1'!S41:AE41</f>
        <v>0</v>
      </c>
      <c r="T41" s="647"/>
      <c r="U41" s="647"/>
      <c r="V41" s="647"/>
      <c r="W41" s="647"/>
      <c r="X41" s="647"/>
      <c r="Y41" s="647"/>
      <c r="Z41" s="647"/>
      <c r="AA41" s="647"/>
      <c r="AB41" s="647"/>
      <c r="AC41" s="647"/>
      <c r="AD41" s="647"/>
      <c r="AE41" s="648"/>
      <c r="AF41" s="673" t="s">
        <v>47</v>
      </c>
      <c r="AG41" s="674"/>
      <c r="AH41" s="674"/>
      <c r="AI41" s="674"/>
      <c r="AJ41" s="674"/>
      <c r="AK41" s="675"/>
      <c r="AL41" s="362">
        <f>IF(ISBLANK(S41),0,1)</f>
        <v>1</v>
      </c>
      <c r="AM41" s="339"/>
      <c r="AN41" s="339"/>
      <c r="AO41" s="339"/>
      <c r="AP41" s="339"/>
      <c r="AQ41" s="339"/>
      <c r="AU41" s="24"/>
      <c r="AV41" s="24"/>
      <c r="AW41" s="25"/>
      <c r="AX41" s="25"/>
      <c r="AY41" s="25"/>
      <c r="AZ41" s="25"/>
      <c r="BA41" s="25"/>
      <c r="CU41" s="183"/>
      <c r="CV41" s="183"/>
      <c r="CW41" s="183"/>
      <c r="CX41" s="183"/>
      <c r="CY41" s="183"/>
      <c r="CZ41" s="183"/>
      <c r="DA41" s="183"/>
      <c r="DB41" s="183"/>
      <c r="DC41" s="421"/>
      <c r="DD41" s="422"/>
      <c r="DE41" s="421"/>
      <c r="DF41" s="421"/>
      <c r="DG41" s="421"/>
      <c r="DH41" s="421"/>
      <c r="DI41" s="421"/>
      <c r="DJ41" s="421"/>
      <c r="DK41" s="421"/>
      <c r="DL41" s="421"/>
      <c r="DM41" s="421"/>
      <c r="DN41" s="421"/>
      <c r="DO41" s="421"/>
      <c r="DP41" s="163"/>
      <c r="DQ41" s="163"/>
      <c r="DR41" s="163"/>
      <c r="DS41" s="163"/>
      <c r="DT41" s="163"/>
      <c r="DU41" s="163"/>
      <c r="DV41" s="163"/>
      <c r="DW41" s="163"/>
      <c r="DX41" s="163"/>
      <c r="DY41" s="163"/>
      <c r="DZ41" s="163"/>
      <c r="EA41" s="163"/>
      <c r="EB41" s="163"/>
      <c r="EC41" s="163"/>
      <c r="ED41" s="164"/>
      <c r="EE41" s="164"/>
      <c r="EF41" s="164"/>
      <c r="EG41" s="164"/>
      <c r="EH41" s="164"/>
      <c r="EI41" s="164"/>
      <c r="EJ41" s="164"/>
      <c r="EK41" s="164"/>
      <c r="EL41" s="164"/>
      <c r="EM41" s="164"/>
      <c r="EN41" s="164"/>
      <c r="EO41" s="164"/>
      <c r="EP41" s="164"/>
      <c r="EQ41" s="164"/>
      <c r="ER41" s="164"/>
      <c r="ES41" s="164"/>
      <c r="ET41" s="164"/>
      <c r="EU41" s="164"/>
      <c r="EV41" s="164"/>
      <c r="EW41" s="164"/>
      <c r="EX41" s="164"/>
      <c r="EY41" s="164"/>
      <c r="EZ41" s="164"/>
      <c r="FA41" s="164"/>
      <c r="FB41" s="164"/>
      <c r="FC41" s="164"/>
      <c r="FD41" s="164"/>
      <c r="FE41" s="164"/>
      <c r="FF41" s="164"/>
      <c r="FG41" s="164"/>
      <c r="FH41" s="164"/>
      <c r="FI41" s="164"/>
    </row>
    <row r="42" spans="2:165" ht="7.5" customHeight="1">
      <c r="C42" s="10"/>
      <c r="D42" s="10"/>
      <c r="E42" s="10"/>
      <c r="F42" s="10"/>
      <c r="G42" s="10"/>
      <c r="H42" s="10"/>
      <c r="I42" s="10"/>
      <c r="J42" s="10"/>
      <c r="K42" s="10"/>
      <c r="L42" s="10"/>
      <c r="M42" s="10"/>
      <c r="N42" s="10"/>
      <c r="O42" s="10"/>
      <c r="P42" s="10"/>
      <c r="Q42" s="10"/>
      <c r="R42" s="10"/>
      <c r="S42" s="9"/>
      <c r="T42" s="9"/>
      <c r="U42" s="9"/>
      <c r="V42" s="9"/>
      <c r="W42" s="9"/>
      <c r="X42" s="9"/>
      <c r="Y42" s="9"/>
      <c r="Z42" s="9"/>
      <c r="AA42" s="9"/>
      <c r="AB42" s="9"/>
      <c r="AC42" s="9"/>
      <c r="AD42" s="9"/>
      <c r="AE42" s="9"/>
      <c r="AF42" s="23"/>
      <c r="AG42" s="23"/>
      <c r="AH42" s="23"/>
      <c r="AI42" s="134"/>
      <c r="AJ42" s="134"/>
      <c r="AK42" s="135"/>
      <c r="AL42" s="339"/>
      <c r="AM42" s="339"/>
      <c r="AN42" s="366"/>
      <c r="AO42" s="366"/>
      <c r="AP42" s="366"/>
      <c r="AQ42" s="366"/>
      <c r="CU42" s="183"/>
      <c r="CV42" s="183"/>
      <c r="CW42" s="183"/>
      <c r="CX42" s="183"/>
      <c r="CY42" s="183"/>
      <c r="CZ42" s="183"/>
      <c r="DA42" s="183"/>
      <c r="DB42" s="183"/>
      <c r="DC42" s="421"/>
      <c r="DD42" s="422"/>
      <c r="DE42" s="421"/>
      <c r="DF42" s="421"/>
      <c r="DG42" s="421"/>
      <c r="DH42" s="421"/>
      <c r="DI42" s="421"/>
      <c r="DJ42" s="421"/>
      <c r="DK42" s="421"/>
      <c r="DL42" s="421"/>
      <c r="DM42" s="421"/>
      <c r="DN42" s="421"/>
      <c r="DO42" s="421"/>
      <c r="DP42" s="163"/>
      <c r="DQ42" s="163"/>
      <c r="DR42" s="163"/>
      <c r="DS42" s="163"/>
      <c r="DT42" s="163"/>
      <c r="DU42" s="163"/>
      <c r="DV42" s="163"/>
      <c r="DW42" s="163"/>
      <c r="DX42" s="163"/>
      <c r="DY42" s="163"/>
      <c r="DZ42" s="163"/>
      <c r="EA42" s="163"/>
      <c r="EB42" s="163"/>
      <c r="EC42" s="163"/>
      <c r="ED42" s="164"/>
      <c r="EE42" s="164"/>
      <c r="EF42" s="164"/>
      <c r="EG42" s="164"/>
      <c r="EH42" s="164"/>
      <c r="EI42" s="164"/>
      <c r="EJ42" s="164"/>
      <c r="EK42" s="164"/>
      <c r="EL42" s="164"/>
      <c r="EM42" s="164"/>
      <c r="EN42" s="164"/>
      <c r="EO42" s="164"/>
      <c r="EP42" s="164"/>
      <c r="EQ42" s="164"/>
      <c r="ER42" s="164"/>
      <c r="ES42" s="164"/>
      <c r="ET42" s="164"/>
      <c r="EU42" s="164"/>
      <c r="EV42" s="164"/>
      <c r="EW42" s="164"/>
      <c r="EX42" s="164"/>
      <c r="EY42" s="164"/>
      <c r="EZ42" s="164"/>
      <c r="FA42" s="164"/>
      <c r="FB42" s="164"/>
      <c r="FC42" s="164"/>
      <c r="FD42" s="164"/>
      <c r="FE42" s="164"/>
      <c r="FF42" s="164"/>
      <c r="FG42" s="164"/>
      <c r="FH42" s="164"/>
      <c r="FI42" s="164"/>
    </row>
    <row r="43" spans="2:165" ht="18.75">
      <c r="B43" s="6"/>
      <c r="C43" s="2"/>
      <c r="D43" s="26" t="s">
        <v>46</v>
      </c>
      <c r="E43" s="27"/>
      <c r="F43" s="27"/>
      <c r="G43" s="27"/>
      <c r="H43" s="27"/>
      <c r="I43" s="27"/>
      <c r="J43" s="27"/>
      <c r="K43" s="27"/>
      <c r="L43" s="27"/>
      <c r="M43" s="27"/>
      <c r="N43" s="27"/>
      <c r="O43" s="27"/>
      <c r="P43" s="27"/>
      <c r="Q43" s="27"/>
      <c r="R43" s="28"/>
      <c r="S43" s="671" t="str">
        <f>IF(AL44=13,"אין הערות","חובה למלא את כל השדות חובה")</f>
        <v>אין הערות</v>
      </c>
      <c r="T43" s="671"/>
      <c r="U43" s="671"/>
      <c r="V43" s="671"/>
      <c r="W43" s="671"/>
      <c r="X43" s="671"/>
      <c r="Y43" s="671"/>
      <c r="Z43" s="671"/>
      <c r="AA43" s="671"/>
      <c r="AB43" s="671"/>
      <c r="AC43" s="671"/>
      <c r="AD43" s="671"/>
      <c r="AE43" s="671"/>
      <c r="AF43" s="671"/>
      <c r="AG43" s="671"/>
      <c r="AH43" s="671"/>
      <c r="AI43" s="671"/>
      <c r="AJ43" s="671"/>
      <c r="AK43" s="672"/>
      <c r="AL43" s="363">
        <f>SUM(AL33:AL41)</f>
        <v>4</v>
      </c>
      <c r="AM43" s="364"/>
      <c r="AN43" s="370"/>
      <c r="AO43" s="371">
        <f>AL43+AH31+AG21</f>
        <v>4</v>
      </c>
      <c r="AP43" s="370"/>
      <c r="AQ43" s="370"/>
      <c r="AR43" s="6"/>
      <c r="AS43" s="29"/>
      <c r="AT43" s="29"/>
      <c r="AU43" s="24"/>
      <c r="AV43" s="24"/>
      <c r="AW43" s="25"/>
      <c r="AX43" s="25"/>
      <c r="AY43" s="25"/>
      <c r="AZ43" s="25"/>
      <c r="BA43" s="25"/>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U43" s="183"/>
      <c r="CV43" s="183"/>
      <c r="CW43" s="183"/>
      <c r="CX43" s="183"/>
      <c r="CY43" s="183"/>
      <c r="CZ43" s="183"/>
      <c r="DA43" s="183"/>
      <c r="DB43" s="183"/>
      <c r="DC43" s="421"/>
      <c r="DD43" s="422"/>
      <c r="DE43" s="421"/>
      <c r="DF43" s="421"/>
      <c r="DG43" s="421"/>
      <c r="DH43" s="421"/>
      <c r="DI43" s="421"/>
      <c r="DJ43" s="421"/>
      <c r="DK43" s="421"/>
      <c r="DL43" s="421"/>
      <c r="DM43" s="421"/>
      <c r="DN43" s="421"/>
      <c r="DO43" s="421"/>
      <c r="DP43" s="163"/>
      <c r="DQ43" s="163"/>
      <c r="DR43" s="163"/>
      <c r="DS43" s="163"/>
      <c r="DT43" s="163"/>
      <c r="DU43" s="163"/>
      <c r="DV43" s="163"/>
      <c r="DW43" s="163"/>
      <c r="DX43" s="163"/>
      <c r="DY43" s="163"/>
      <c r="DZ43" s="163"/>
      <c r="EA43" s="163"/>
      <c r="EB43" s="163"/>
      <c r="EC43" s="163"/>
      <c r="ED43" s="164"/>
      <c r="EE43" s="164"/>
      <c r="EF43" s="164"/>
      <c r="EG43" s="164"/>
      <c r="EH43" s="164"/>
      <c r="EI43" s="164"/>
      <c r="EJ43" s="164"/>
      <c r="EK43" s="164"/>
      <c r="EL43" s="164"/>
      <c r="EM43" s="164"/>
      <c r="EN43" s="164"/>
      <c r="EO43" s="164"/>
      <c r="EP43" s="164"/>
      <c r="EQ43" s="164"/>
      <c r="ER43" s="164"/>
      <c r="ES43" s="164"/>
      <c r="ET43" s="164"/>
      <c r="EU43" s="164"/>
      <c r="EV43" s="164"/>
      <c r="EW43" s="164"/>
      <c r="EX43" s="164"/>
      <c r="EY43" s="164"/>
      <c r="EZ43" s="164"/>
      <c r="FA43" s="164"/>
      <c r="FB43" s="164"/>
      <c r="FC43" s="164"/>
      <c r="FD43" s="164"/>
      <c r="FE43" s="164"/>
      <c r="FF43" s="164"/>
      <c r="FG43" s="164"/>
      <c r="FH43" s="164"/>
      <c r="FI43" s="164"/>
    </row>
    <row r="44" spans="2:165" ht="18.75">
      <c r="B44" s="6"/>
      <c r="C44" s="2"/>
      <c r="D44" s="22"/>
      <c r="E44" s="22"/>
      <c r="F44" s="22"/>
      <c r="G44" s="22"/>
      <c r="H44" s="22"/>
      <c r="I44" s="22"/>
      <c r="J44" s="22"/>
      <c r="K44" s="22"/>
      <c r="L44" s="22"/>
      <c r="M44" s="22"/>
      <c r="N44" s="22"/>
      <c r="O44" s="22"/>
      <c r="P44" s="22"/>
      <c r="Q44" s="22"/>
      <c r="R44" s="22"/>
      <c r="S44" s="30"/>
      <c r="T44" s="30"/>
      <c r="U44" s="30"/>
      <c r="V44" s="30"/>
      <c r="W44" s="30"/>
      <c r="X44" s="30"/>
      <c r="Y44" s="30"/>
      <c r="Z44" s="30"/>
      <c r="AA44" s="30"/>
      <c r="AB44" s="30"/>
      <c r="AC44" s="30"/>
      <c r="AD44" s="30"/>
      <c r="AE44" s="30"/>
      <c r="AF44" s="30"/>
      <c r="AG44" s="30"/>
      <c r="AH44" s="30"/>
      <c r="AI44" s="30"/>
      <c r="AJ44" s="30"/>
      <c r="AK44" s="30"/>
      <c r="AL44" s="390">
        <f>AL43+AG31</f>
        <v>13</v>
      </c>
      <c r="AM44" s="6"/>
      <c r="AN44" s="372"/>
      <c r="AO44" s="372"/>
      <c r="AP44" s="372"/>
      <c r="AQ44" s="372"/>
      <c r="AR44" s="6"/>
      <c r="AS44" s="29"/>
      <c r="AT44" s="29"/>
      <c r="AU44" s="24"/>
      <c r="AV44" s="24"/>
      <c r="AW44" s="25"/>
      <c r="AX44" s="25"/>
      <c r="AY44" s="25"/>
      <c r="AZ44" s="25"/>
      <c r="BA44" s="25"/>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U44" s="183"/>
      <c r="CV44" s="183"/>
      <c r="CW44" s="183"/>
      <c r="CX44" s="183"/>
      <c r="CY44" s="183"/>
      <c r="CZ44" s="183"/>
      <c r="DA44" s="183"/>
      <c r="DB44" s="183"/>
      <c r="DC44" s="421"/>
      <c r="DD44" s="422"/>
      <c r="DE44" s="421"/>
      <c r="DF44" s="421"/>
      <c r="DG44" s="421"/>
      <c r="DH44" s="421"/>
      <c r="DI44" s="421"/>
      <c r="DJ44" s="421"/>
      <c r="DK44" s="421"/>
      <c r="DL44" s="421"/>
      <c r="DM44" s="421"/>
      <c r="DN44" s="421"/>
      <c r="DO44" s="421"/>
      <c r="DP44" s="163"/>
      <c r="DQ44" s="163"/>
      <c r="DR44" s="163"/>
      <c r="DS44" s="163"/>
      <c r="DT44" s="163"/>
      <c r="DU44" s="163"/>
      <c r="DV44" s="163"/>
      <c r="DW44" s="163"/>
      <c r="DX44" s="163"/>
      <c r="DY44" s="163"/>
      <c r="DZ44" s="163"/>
      <c r="EA44" s="163"/>
      <c r="EB44" s="163"/>
      <c r="EC44" s="163"/>
      <c r="ED44" s="164"/>
      <c r="EE44" s="164"/>
      <c r="EF44" s="164"/>
      <c r="EG44" s="164"/>
      <c r="EH44" s="164"/>
      <c r="EI44" s="164"/>
      <c r="EJ44" s="164"/>
      <c r="EK44" s="164"/>
      <c r="EL44" s="164"/>
      <c r="EM44" s="164"/>
      <c r="EN44" s="164"/>
      <c r="EO44" s="164"/>
      <c r="EP44" s="164"/>
      <c r="EQ44" s="164"/>
      <c r="ER44" s="164"/>
      <c r="ES44" s="164"/>
      <c r="ET44" s="164"/>
      <c r="EU44" s="164"/>
      <c r="EV44" s="164"/>
      <c r="EW44" s="164"/>
      <c r="EX44" s="164"/>
      <c r="EY44" s="164"/>
      <c r="EZ44" s="164"/>
      <c r="FA44" s="164"/>
      <c r="FB44" s="164"/>
      <c r="FC44" s="164"/>
      <c r="FD44" s="164"/>
      <c r="FE44" s="164"/>
      <c r="FF44" s="164"/>
      <c r="FG44" s="164"/>
      <c r="FH44" s="164"/>
      <c r="FI44" s="164"/>
    </row>
    <row r="45" spans="2:165" ht="16.5" customHeight="1">
      <c r="B45" s="670" t="s">
        <v>64</v>
      </c>
      <c r="C45" s="670"/>
      <c r="D45" s="670"/>
      <c r="E45" s="670"/>
      <c r="F45" s="670"/>
      <c r="G45" s="670"/>
      <c r="H45" s="670"/>
      <c r="I45" s="670"/>
      <c r="J45" s="670"/>
      <c r="K45" s="670"/>
      <c r="L45" s="670"/>
      <c r="M45" s="670"/>
      <c r="N45" s="670"/>
      <c r="O45" s="670"/>
      <c r="P45" s="670"/>
      <c r="Q45" s="670"/>
      <c r="R45" s="670"/>
      <c r="S45" s="670"/>
      <c r="T45" s="670"/>
      <c r="U45" s="670"/>
      <c r="V45" s="670"/>
      <c r="W45" s="670"/>
      <c r="X45" s="670"/>
      <c r="Y45" s="670"/>
      <c r="Z45" s="670"/>
      <c r="AA45" s="670"/>
      <c r="AB45" s="670"/>
      <c r="AC45" s="670"/>
      <c r="AD45" s="670"/>
      <c r="AE45" s="670"/>
      <c r="AF45" s="670"/>
      <c r="AG45" s="670"/>
      <c r="AH45" s="670"/>
      <c r="AI45" s="670"/>
      <c r="AJ45" s="670"/>
      <c r="AK45" s="670"/>
      <c r="AL45" s="670"/>
      <c r="AM45" s="670"/>
      <c r="AN45" s="670"/>
      <c r="AO45" s="670"/>
      <c r="AP45" s="670"/>
      <c r="AQ45" s="670"/>
      <c r="AR45" s="670"/>
      <c r="AS45" s="29"/>
      <c r="AT45" s="29"/>
      <c r="AU45" s="24"/>
      <c r="AV45" s="24"/>
      <c r="AW45" s="25"/>
      <c r="AX45" s="25"/>
      <c r="AY45" s="25"/>
      <c r="AZ45" s="25"/>
      <c r="BA45" s="25"/>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U45" s="183"/>
      <c r="CV45" s="183"/>
      <c r="CW45" s="183"/>
      <c r="CX45" s="183"/>
      <c r="CY45" s="183"/>
      <c r="CZ45" s="183"/>
      <c r="DA45" s="183"/>
      <c r="DB45" s="183"/>
      <c r="DC45" s="421"/>
      <c r="DD45" s="422"/>
      <c r="DE45" s="421"/>
      <c r="DF45" s="421"/>
      <c r="DG45" s="421"/>
      <c r="DH45" s="421"/>
      <c r="DI45" s="421"/>
      <c r="DJ45" s="421"/>
      <c r="DK45" s="421"/>
      <c r="DL45" s="421"/>
      <c r="DM45" s="421"/>
      <c r="DN45" s="421"/>
      <c r="DO45" s="421"/>
      <c r="DP45" s="163"/>
      <c r="DQ45" s="163"/>
      <c r="DR45" s="163"/>
      <c r="DS45" s="163"/>
      <c r="DT45" s="163"/>
      <c r="DU45" s="163"/>
      <c r="DV45" s="163"/>
      <c r="DW45" s="163"/>
      <c r="DX45" s="163"/>
      <c r="DY45" s="163"/>
      <c r="DZ45" s="163"/>
      <c r="EA45" s="163"/>
      <c r="EB45" s="163"/>
      <c r="EC45" s="163"/>
      <c r="ED45" s="164"/>
      <c r="EE45" s="164"/>
      <c r="EF45" s="164"/>
      <c r="EG45" s="164"/>
      <c r="EH45" s="164"/>
      <c r="EI45" s="164"/>
      <c r="EJ45" s="164"/>
      <c r="EK45" s="164"/>
      <c r="EL45" s="164"/>
      <c r="EM45" s="164"/>
      <c r="EN45" s="164"/>
      <c r="EO45" s="164"/>
      <c r="EP45" s="164"/>
      <c r="EQ45" s="164"/>
      <c r="ER45" s="164"/>
      <c r="ES45" s="164"/>
      <c r="ET45" s="164"/>
      <c r="EU45" s="164"/>
      <c r="EV45" s="164"/>
      <c r="EW45" s="164"/>
      <c r="EX45" s="164"/>
      <c r="EY45" s="164"/>
      <c r="EZ45" s="164"/>
      <c r="FA45" s="164"/>
      <c r="FB45" s="164"/>
      <c r="FC45" s="164"/>
      <c r="FD45" s="164"/>
      <c r="FE45" s="164"/>
      <c r="FF45" s="164"/>
      <c r="FG45" s="164"/>
      <c r="FH45" s="164"/>
      <c r="FI45" s="164"/>
    </row>
    <row r="46" spans="2:165" ht="5.25" customHeight="1">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1"/>
      <c r="AL46" s="31"/>
      <c r="AM46" s="31"/>
      <c r="AN46" s="31"/>
      <c r="AO46" s="31"/>
      <c r="AP46" s="31"/>
      <c r="AQ46" s="31"/>
      <c r="AR46" s="31"/>
      <c r="AS46" s="29"/>
      <c r="AT46" s="29"/>
      <c r="AU46" s="24"/>
      <c r="AV46" s="24"/>
      <c r="AW46" s="25"/>
      <c r="AX46" s="25"/>
      <c r="AY46" s="25"/>
      <c r="AZ46" s="25"/>
      <c r="BA46" s="25"/>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U46" s="183"/>
      <c r="CV46" s="183"/>
      <c r="CW46" s="183"/>
      <c r="CX46" s="183"/>
      <c r="CY46" s="183"/>
      <c r="CZ46" s="183"/>
      <c r="DA46" s="183"/>
      <c r="DB46" s="183"/>
      <c r="DC46" s="421"/>
      <c r="DD46" s="422"/>
      <c r="DE46" s="421"/>
      <c r="DF46" s="421"/>
      <c r="DG46" s="421"/>
      <c r="DH46" s="421"/>
      <c r="DI46" s="421"/>
      <c r="DJ46" s="421"/>
      <c r="DK46" s="421"/>
      <c r="DL46" s="421"/>
      <c r="DM46" s="421"/>
      <c r="DN46" s="421"/>
      <c r="DO46" s="421"/>
      <c r="DP46" s="163"/>
      <c r="DQ46" s="163"/>
      <c r="DR46" s="163"/>
      <c r="DS46" s="163"/>
      <c r="DT46" s="163"/>
      <c r="DU46" s="163"/>
      <c r="DV46" s="163"/>
      <c r="DW46" s="163"/>
      <c r="DX46" s="163"/>
      <c r="DY46" s="163"/>
      <c r="DZ46" s="163"/>
      <c r="EA46" s="163"/>
      <c r="EB46" s="163"/>
      <c r="EC46" s="163"/>
      <c r="ED46" s="164"/>
      <c r="EE46" s="164"/>
      <c r="EF46" s="164"/>
      <c r="EG46" s="164"/>
      <c r="EH46" s="164"/>
      <c r="EI46" s="164"/>
      <c r="EJ46" s="164"/>
      <c r="EK46" s="164"/>
      <c r="EL46" s="164"/>
      <c r="EM46" s="164"/>
      <c r="EN46" s="164"/>
      <c r="EO46" s="164"/>
      <c r="EP46" s="164"/>
      <c r="EQ46" s="164"/>
      <c r="ER46" s="164"/>
      <c r="ES46" s="164"/>
      <c r="ET46" s="164"/>
      <c r="EU46" s="164"/>
      <c r="EV46" s="164"/>
      <c r="EW46" s="164"/>
      <c r="EX46" s="164"/>
      <c r="EY46" s="164"/>
      <c r="EZ46" s="164"/>
      <c r="FA46" s="164"/>
      <c r="FB46" s="164"/>
      <c r="FC46" s="164"/>
      <c r="FD46" s="164"/>
      <c r="FE46" s="164"/>
      <c r="FF46" s="164"/>
      <c r="FG46" s="164"/>
      <c r="FH46" s="164"/>
      <c r="FI46" s="164"/>
    </row>
    <row r="47" spans="2:165" ht="16.5" customHeight="1">
      <c r="B47" s="670" t="s">
        <v>49</v>
      </c>
      <c r="C47" s="670"/>
      <c r="D47" s="670"/>
      <c r="E47" s="670"/>
      <c r="F47" s="670"/>
      <c r="G47" s="670"/>
      <c r="H47" s="670"/>
      <c r="I47" s="670"/>
      <c r="J47" s="670"/>
      <c r="K47" s="670"/>
      <c r="L47" s="670"/>
      <c r="M47" s="670"/>
      <c r="N47" s="670"/>
      <c r="O47" s="670"/>
      <c r="P47" s="670"/>
      <c r="Q47" s="670"/>
      <c r="R47" s="670"/>
      <c r="S47" s="670"/>
      <c r="T47" s="670"/>
      <c r="U47" s="670"/>
      <c r="V47" s="670"/>
      <c r="W47" s="670"/>
      <c r="X47" s="670"/>
      <c r="Y47" s="670"/>
      <c r="Z47" s="670"/>
      <c r="AA47" s="670"/>
      <c r="AB47" s="670"/>
      <c r="AC47" s="670"/>
      <c r="AD47" s="670"/>
      <c r="AE47" s="670"/>
      <c r="AF47" s="670"/>
      <c r="AG47" s="670"/>
      <c r="AH47" s="670"/>
      <c r="AI47" s="670"/>
      <c r="AJ47" s="670"/>
      <c r="AK47" s="670"/>
      <c r="AL47" s="670"/>
      <c r="AM47" s="670"/>
      <c r="AN47" s="670"/>
      <c r="AO47" s="670"/>
      <c r="AP47" s="670"/>
      <c r="AQ47" s="670"/>
      <c r="AR47" s="670"/>
      <c r="AS47" s="29"/>
      <c r="AT47" s="29"/>
      <c r="AU47" s="24"/>
      <c r="AV47" s="24"/>
      <c r="AW47" s="25"/>
      <c r="AX47" s="25"/>
      <c r="AY47" s="25"/>
      <c r="AZ47" s="25"/>
      <c r="BA47" s="25"/>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U47" s="183"/>
      <c r="CV47" s="183"/>
      <c r="CW47" s="183"/>
      <c r="CX47" s="183"/>
      <c r="CY47" s="183"/>
      <c r="CZ47" s="183"/>
      <c r="DA47" s="183"/>
      <c r="DB47" s="183"/>
      <c r="DC47" s="421"/>
      <c r="DD47" s="422"/>
      <c r="DE47" s="421"/>
      <c r="DF47" s="421"/>
      <c r="DG47" s="421"/>
      <c r="DH47" s="421"/>
      <c r="DI47" s="421"/>
      <c r="DJ47" s="421"/>
      <c r="DK47" s="421"/>
      <c r="DL47" s="421"/>
      <c r="DM47" s="421"/>
      <c r="DN47" s="421"/>
      <c r="DO47" s="421"/>
      <c r="DP47" s="163"/>
      <c r="DQ47" s="163"/>
      <c r="DR47" s="163"/>
      <c r="DS47" s="163"/>
      <c r="DT47" s="163"/>
      <c r="DU47" s="163"/>
      <c r="DV47" s="163"/>
      <c r="DW47" s="163"/>
      <c r="DX47" s="163"/>
      <c r="DY47" s="163"/>
      <c r="DZ47" s="163"/>
      <c r="EA47" s="163"/>
      <c r="EB47" s="163"/>
      <c r="EC47" s="163"/>
      <c r="ED47" s="164"/>
      <c r="EE47" s="164"/>
      <c r="EF47" s="164"/>
      <c r="EG47" s="164"/>
      <c r="EH47" s="164"/>
      <c r="EI47" s="164"/>
      <c r="EJ47" s="164"/>
      <c r="EK47" s="164"/>
      <c r="EL47" s="164"/>
      <c r="EM47" s="164"/>
      <c r="EN47" s="164"/>
      <c r="EO47" s="164"/>
      <c r="EP47" s="164"/>
      <c r="EQ47" s="164"/>
      <c r="ER47" s="164"/>
      <c r="ES47" s="164"/>
      <c r="ET47" s="164"/>
      <c r="EU47" s="164"/>
      <c r="EV47" s="164"/>
      <c r="EW47" s="164"/>
      <c r="EX47" s="164"/>
      <c r="EY47" s="164"/>
      <c r="EZ47" s="164"/>
      <c r="FA47" s="164"/>
      <c r="FB47" s="164"/>
      <c r="FC47" s="164"/>
      <c r="FD47" s="164"/>
      <c r="FE47" s="164"/>
      <c r="FF47" s="164"/>
      <c r="FG47" s="164"/>
      <c r="FH47" s="164"/>
      <c r="FI47" s="164"/>
    </row>
    <row r="48" spans="2:165" ht="16.5" customHeight="1">
      <c r="C48" s="10"/>
      <c r="D48" s="137" t="s">
        <v>65</v>
      </c>
      <c r="E48" s="138"/>
      <c r="F48" s="138"/>
      <c r="G48" s="138"/>
      <c r="H48" s="138"/>
      <c r="I48" s="138"/>
      <c r="J48" s="138"/>
      <c r="K48" s="138"/>
      <c r="L48" s="138"/>
      <c r="M48" s="138"/>
      <c r="N48" s="138"/>
      <c r="O48" s="10"/>
      <c r="P48" s="10"/>
      <c r="Q48" s="10"/>
      <c r="R48" s="10"/>
      <c r="S48" s="10"/>
      <c r="T48" s="10"/>
      <c r="U48" s="10"/>
      <c r="V48" s="10"/>
      <c r="W48" s="10"/>
      <c r="X48" s="10"/>
      <c r="Y48" s="10"/>
      <c r="Z48" s="10"/>
      <c r="AA48" s="10"/>
      <c r="AB48" s="10"/>
      <c r="AC48" s="10"/>
      <c r="AD48" s="10"/>
      <c r="AE48" s="10"/>
      <c r="AF48" s="10"/>
      <c r="AG48" s="10"/>
      <c r="AH48" s="10"/>
      <c r="AU48" s="24"/>
      <c r="AV48" s="24"/>
      <c r="AW48" s="32"/>
      <c r="AX48" s="32"/>
      <c r="AY48" s="25"/>
      <c r="AZ48" s="25"/>
      <c r="BA48" s="25"/>
      <c r="CU48" s="183"/>
      <c r="CV48" s="183"/>
      <c r="CW48" s="183"/>
      <c r="CX48" s="183"/>
      <c r="CY48" s="183"/>
      <c r="CZ48" s="183"/>
      <c r="DA48" s="183"/>
      <c r="DB48" s="183"/>
      <c r="DC48" s="421"/>
      <c r="DD48" s="422"/>
      <c r="DE48" s="421"/>
      <c r="DF48" s="421"/>
      <c r="DG48" s="421"/>
      <c r="DH48" s="421"/>
      <c r="DI48" s="421"/>
      <c r="DJ48" s="421"/>
      <c r="DK48" s="421"/>
      <c r="DL48" s="421"/>
      <c r="DM48" s="421"/>
      <c r="DN48" s="421"/>
      <c r="DO48" s="421"/>
      <c r="DP48" s="163"/>
      <c r="DQ48" s="163"/>
      <c r="DR48" s="163"/>
      <c r="DS48" s="163"/>
      <c r="DT48" s="163"/>
      <c r="DU48" s="163"/>
      <c r="DV48" s="163"/>
      <c r="DW48" s="163"/>
      <c r="DX48" s="163"/>
      <c r="DY48" s="163"/>
      <c r="DZ48" s="163"/>
      <c r="EA48" s="163"/>
      <c r="EB48" s="163"/>
      <c r="EC48" s="163"/>
      <c r="ED48" s="164"/>
      <c r="EE48" s="164"/>
      <c r="EF48" s="164"/>
      <c r="EG48" s="164"/>
      <c r="EH48" s="164"/>
      <c r="EI48" s="164"/>
      <c r="EJ48" s="164"/>
      <c r="EK48" s="164"/>
      <c r="EL48" s="164"/>
      <c r="EM48" s="164"/>
      <c r="EN48" s="164"/>
      <c r="EO48" s="164"/>
      <c r="EP48" s="164"/>
      <c r="EQ48" s="164"/>
      <c r="ER48" s="164"/>
      <c r="ES48" s="164"/>
      <c r="ET48" s="164"/>
      <c r="EU48" s="164"/>
      <c r="EV48" s="164"/>
      <c r="EW48" s="164"/>
      <c r="EX48" s="164"/>
      <c r="EY48" s="164"/>
      <c r="EZ48" s="164"/>
      <c r="FA48" s="164"/>
      <c r="FB48" s="164"/>
      <c r="FC48" s="164"/>
      <c r="FD48" s="164"/>
      <c r="FE48" s="164"/>
      <c r="FF48" s="164"/>
      <c r="FG48" s="164"/>
      <c r="FH48" s="164"/>
      <c r="FI48" s="164"/>
    </row>
    <row r="49" spans="2:165" ht="16.5" customHeight="1">
      <c r="C49" s="615" t="s">
        <v>31</v>
      </c>
      <c r="D49" s="615"/>
      <c r="E49" s="615"/>
      <c r="F49" s="615"/>
      <c r="G49" s="615"/>
      <c r="H49" s="615"/>
      <c r="I49" s="615"/>
      <c r="J49" s="615"/>
      <c r="K49" s="615"/>
      <c r="L49" s="615"/>
      <c r="M49" s="615"/>
      <c r="N49" s="615"/>
      <c r="O49" s="615"/>
      <c r="P49" s="615"/>
      <c r="Q49" s="615"/>
      <c r="R49" s="615"/>
      <c r="S49" s="615"/>
      <c r="T49" s="615"/>
      <c r="U49" s="615"/>
      <c r="V49" s="615"/>
      <c r="W49" s="615"/>
      <c r="X49" s="615"/>
      <c r="Y49" s="615"/>
      <c r="Z49" s="615"/>
      <c r="AA49" s="615"/>
      <c r="AB49" s="615"/>
      <c r="AC49" s="615"/>
      <c r="AD49" s="615"/>
      <c r="AE49" s="615"/>
      <c r="AF49" s="615"/>
      <c r="AG49" s="615"/>
      <c r="AH49" s="615"/>
      <c r="AI49" s="615"/>
      <c r="AJ49" s="615"/>
      <c r="AK49" s="615"/>
      <c r="AU49" s="24"/>
      <c r="AV49" s="32"/>
      <c r="AW49" s="32"/>
      <c r="AX49" s="32"/>
      <c r="AY49" s="32"/>
      <c r="AZ49" s="32"/>
      <c r="BA49" s="32"/>
      <c r="BB49" s="32"/>
      <c r="BC49" s="32"/>
      <c r="BD49" s="32"/>
      <c r="BE49" s="32"/>
      <c r="CU49" s="183"/>
      <c r="CV49" s="183"/>
      <c r="CW49" s="183"/>
      <c r="CX49" s="183"/>
      <c r="CY49" s="183"/>
      <c r="CZ49" s="183"/>
      <c r="DA49" s="183"/>
      <c r="DB49" s="183"/>
      <c r="DC49" s="421"/>
      <c r="DD49" s="422"/>
      <c r="DE49" s="421"/>
      <c r="DF49" s="421"/>
      <c r="DG49" s="421"/>
      <c r="DH49" s="421"/>
      <c r="DI49" s="421"/>
      <c r="DJ49" s="421"/>
      <c r="DK49" s="421"/>
      <c r="DL49" s="421"/>
      <c r="DM49" s="421"/>
      <c r="DN49" s="421"/>
      <c r="DO49" s="421"/>
      <c r="DP49" s="163"/>
      <c r="DQ49" s="163"/>
      <c r="DR49" s="163"/>
      <c r="DS49" s="163"/>
      <c r="DT49" s="163"/>
      <c r="DU49" s="163"/>
      <c r="DV49" s="163"/>
      <c r="DW49" s="163"/>
      <c r="DX49" s="163"/>
      <c r="DY49" s="163"/>
      <c r="DZ49" s="163"/>
      <c r="EA49" s="163"/>
      <c r="EB49" s="163"/>
      <c r="EC49" s="163"/>
      <c r="ED49" s="164"/>
      <c r="EE49" s="164"/>
      <c r="EF49" s="164"/>
      <c r="EG49" s="164"/>
      <c r="EH49" s="164"/>
      <c r="EI49" s="164"/>
      <c r="EJ49" s="164"/>
      <c r="EK49" s="164"/>
      <c r="EL49" s="164"/>
      <c r="EM49" s="164"/>
      <c r="EN49" s="164"/>
      <c r="EO49" s="164"/>
      <c r="EP49" s="164"/>
      <c r="EQ49" s="164"/>
      <c r="ER49" s="164"/>
      <c r="ES49" s="164"/>
      <c r="ET49" s="164"/>
      <c r="EU49" s="164"/>
      <c r="EV49" s="164"/>
      <c r="EW49" s="164"/>
      <c r="EX49" s="164"/>
      <c r="EY49" s="164"/>
      <c r="EZ49" s="164"/>
      <c r="FA49" s="164"/>
      <c r="FB49" s="164"/>
      <c r="FC49" s="164"/>
      <c r="FD49" s="164"/>
      <c r="FE49" s="164"/>
      <c r="FF49" s="164"/>
      <c r="FG49" s="164"/>
      <c r="FH49" s="164"/>
      <c r="FI49" s="164"/>
    </row>
    <row r="50" spans="2:165" ht="7.5" customHeight="1">
      <c r="C50" s="10"/>
      <c r="D50" s="10"/>
      <c r="E50" s="10"/>
      <c r="F50" s="10"/>
      <c r="G50" s="10"/>
      <c r="H50" s="10"/>
      <c r="I50" s="10"/>
      <c r="J50" s="10"/>
      <c r="K50" s="10"/>
      <c r="L50" s="10"/>
      <c r="M50" s="10"/>
      <c r="N50" s="10"/>
      <c r="O50" s="10"/>
      <c r="P50" s="10"/>
      <c r="Q50" s="10"/>
      <c r="R50" s="10"/>
      <c r="S50" s="9"/>
      <c r="T50" s="9"/>
      <c r="U50" s="9"/>
      <c r="V50" s="9"/>
      <c r="W50" s="9"/>
      <c r="X50" s="9"/>
      <c r="Y50" s="9"/>
      <c r="Z50" s="9"/>
      <c r="AA50" s="9"/>
      <c r="AB50" s="9"/>
      <c r="AC50" s="9"/>
      <c r="AD50" s="9"/>
      <c r="AE50" s="9"/>
      <c r="AF50" s="9"/>
      <c r="AG50" s="9"/>
      <c r="AH50" s="9"/>
      <c r="AI50" s="7"/>
      <c r="AJ50" s="7"/>
      <c r="AK50" s="7"/>
      <c r="AU50" s="24"/>
      <c r="AV50" s="32"/>
      <c r="AW50" s="32"/>
      <c r="AX50" s="32"/>
      <c r="AY50" s="32"/>
      <c r="AZ50" s="32"/>
      <c r="BA50" s="32"/>
      <c r="BB50" s="32"/>
      <c r="BC50" s="32"/>
      <c r="BD50" s="32"/>
      <c r="BE50" s="32"/>
      <c r="CU50" s="183"/>
      <c r="CV50" s="183"/>
      <c r="CW50" s="183"/>
      <c r="CX50" s="183"/>
      <c r="CY50" s="183"/>
      <c r="CZ50" s="183"/>
      <c r="DA50" s="183"/>
      <c r="DB50" s="183"/>
      <c r="DC50" s="421"/>
      <c r="DD50" s="422"/>
      <c r="DE50" s="421"/>
      <c r="DF50" s="421"/>
      <c r="DG50" s="421"/>
      <c r="DH50" s="421"/>
      <c r="DI50" s="421"/>
      <c r="DJ50" s="421"/>
      <c r="DK50" s="421"/>
      <c r="DL50" s="421"/>
      <c r="DM50" s="421"/>
      <c r="DN50" s="421"/>
      <c r="DO50" s="421"/>
      <c r="DP50" s="163"/>
      <c r="DQ50" s="163"/>
      <c r="DR50" s="163"/>
      <c r="DS50" s="163"/>
      <c r="DT50" s="163"/>
      <c r="DU50" s="163"/>
      <c r="DV50" s="163"/>
      <c r="DW50" s="163"/>
      <c r="DX50" s="163"/>
      <c r="DY50" s="163"/>
      <c r="DZ50" s="163"/>
      <c r="EA50" s="163"/>
      <c r="EB50" s="163"/>
      <c r="EC50" s="163"/>
      <c r="ED50" s="164"/>
      <c r="EE50" s="164"/>
      <c r="EF50" s="164"/>
      <c r="EG50" s="164"/>
      <c r="EH50" s="164"/>
      <c r="EI50" s="164"/>
      <c r="EJ50" s="164"/>
      <c r="EK50" s="164"/>
      <c r="EL50" s="164"/>
      <c r="EM50" s="164"/>
      <c r="EN50" s="164"/>
      <c r="EO50" s="164"/>
      <c r="EP50" s="164"/>
      <c r="EQ50" s="164"/>
      <c r="ER50" s="164"/>
      <c r="ES50" s="164"/>
      <c r="ET50" s="164"/>
      <c r="EU50" s="164"/>
      <c r="EV50" s="164"/>
      <c r="EW50" s="164"/>
      <c r="EX50" s="164"/>
      <c r="EY50" s="164"/>
      <c r="EZ50" s="164"/>
      <c r="FA50" s="164"/>
      <c r="FB50" s="164"/>
      <c r="FC50" s="164"/>
      <c r="FD50" s="164"/>
      <c r="FE50" s="164"/>
      <c r="FF50" s="164"/>
      <c r="FG50" s="164"/>
      <c r="FH50" s="164"/>
      <c r="FI50" s="164"/>
    </row>
    <row r="51" spans="2:165" ht="18.75">
      <c r="C51" s="2" t="s">
        <v>58</v>
      </c>
      <c r="D51" s="587" t="s">
        <v>57</v>
      </c>
      <c r="E51" s="588"/>
      <c r="F51" s="588"/>
      <c r="G51" s="588"/>
      <c r="H51" s="588"/>
      <c r="I51" s="588"/>
      <c r="J51" s="588"/>
      <c r="K51" s="588"/>
      <c r="L51" s="588"/>
      <c r="M51" s="588"/>
      <c r="N51" s="588"/>
      <c r="O51" s="588"/>
      <c r="P51" s="588"/>
      <c r="Q51" s="588"/>
      <c r="R51" s="589"/>
      <c r="S51" s="666">
        <f>'עמוד 1'!S51:AK51</f>
        <v>0</v>
      </c>
      <c r="T51" s="667"/>
      <c r="U51" s="667"/>
      <c r="V51" s="667"/>
      <c r="W51" s="667"/>
      <c r="X51" s="667"/>
      <c r="Y51" s="667"/>
      <c r="Z51" s="667"/>
      <c r="AA51" s="667"/>
      <c r="AB51" s="667"/>
      <c r="AC51" s="667"/>
      <c r="AD51" s="667"/>
      <c r="AE51" s="667"/>
      <c r="AF51" s="667"/>
      <c r="AG51" s="667"/>
      <c r="AH51" s="667"/>
      <c r="AI51" s="667"/>
      <c r="AJ51" s="667"/>
      <c r="AK51" s="668"/>
      <c r="AL51" s="661" t="s">
        <v>47</v>
      </c>
      <c r="AM51" s="661"/>
      <c r="AN51" s="661"/>
      <c r="AO51" s="661"/>
      <c r="AP51" s="661"/>
      <c r="AQ51" s="661"/>
      <c r="AR51" s="662"/>
      <c r="AS51" s="435"/>
      <c r="AT51" s="1116">
        <f>VLOOKUP(S53,'גיליון 1'!$C$4:$D$6,2,FALSE)</f>
        <v>92</v>
      </c>
      <c r="AU51" s="1116"/>
      <c r="AV51" s="1117" t="s">
        <v>177</v>
      </c>
      <c r="AW51" s="1117"/>
      <c r="AX51" s="32"/>
      <c r="AY51" s="32"/>
      <c r="AZ51" s="32"/>
      <c r="BA51" s="32"/>
      <c r="BB51" s="32"/>
      <c r="BC51" s="32"/>
      <c r="BD51" s="32"/>
      <c r="BE51" s="32"/>
      <c r="CU51" s="183"/>
      <c r="CV51" s="183"/>
      <c r="CW51" s="183"/>
      <c r="CX51" s="183"/>
      <c r="CY51" s="183"/>
      <c r="CZ51" s="183"/>
      <c r="DA51" s="183"/>
      <c r="DB51" s="183"/>
      <c r="DC51" s="421"/>
      <c r="DD51" s="422"/>
      <c r="DE51" s="421"/>
      <c r="DF51" s="421"/>
      <c r="DG51" s="421"/>
      <c r="DH51" s="421"/>
      <c r="DI51" s="421"/>
      <c r="DJ51" s="421"/>
      <c r="DK51" s="421"/>
      <c r="DL51" s="421"/>
      <c r="DM51" s="421"/>
      <c r="DN51" s="421"/>
      <c r="DO51" s="421"/>
      <c r="DP51" s="163"/>
      <c r="DQ51" s="163"/>
      <c r="DR51" s="163"/>
      <c r="DS51" s="163"/>
      <c r="DT51" s="163"/>
      <c r="DU51" s="163"/>
      <c r="DV51" s="163"/>
      <c r="DW51" s="163"/>
      <c r="DX51" s="163"/>
      <c r="DY51" s="163"/>
      <c r="DZ51" s="163"/>
      <c r="EA51" s="163"/>
      <c r="EB51" s="163"/>
      <c r="EC51" s="163"/>
      <c r="ED51" s="164"/>
      <c r="EE51" s="164"/>
      <c r="EF51" s="164"/>
      <c r="EG51" s="164"/>
      <c r="EH51" s="164"/>
      <c r="EI51" s="164"/>
      <c r="EJ51" s="164"/>
      <c r="EK51" s="164"/>
      <c r="EL51" s="164"/>
      <c r="EM51" s="164"/>
      <c r="EN51" s="164"/>
      <c r="EO51" s="164"/>
      <c r="EP51" s="164"/>
      <c r="EQ51" s="164"/>
      <c r="ER51" s="164"/>
      <c r="ES51" s="164"/>
      <c r="ET51" s="164"/>
      <c r="EU51" s="164"/>
      <c r="EV51" s="164"/>
      <c r="EW51" s="164"/>
      <c r="EX51" s="164"/>
      <c r="EY51" s="164"/>
      <c r="EZ51" s="164"/>
      <c r="FA51" s="164"/>
      <c r="FB51" s="164"/>
      <c r="FC51" s="164"/>
      <c r="FD51" s="164"/>
      <c r="FE51" s="164"/>
      <c r="FF51" s="164"/>
      <c r="FG51" s="164"/>
      <c r="FH51" s="164"/>
      <c r="FI51" s="164"/>
    </row>
    <row r="52" spans="2:165" ht="7.5" customHeight="1">
      <c r="C52" s="2"/>
      <c r="D52" s="10"/>
      <c r="E52" s="10"/>
      <c r="F52" s="10"/>
      <c r="G52" s="10"/>
      <c r="H52" s="10"/>
      <c r="I52" s="10"/>
      <c r="J52" s="10"/>
      <c r="K52" s="10"/>
      <c r="L52" s="10"/>
      <c r="M52" s="10"/>
      <c r="N52" s="10"/>
      <c r="O52" s="10"/>
      <c r="P52" s="10"/>
      <c r="Q52" s="10"/>
      <c r="R52" s="10"/>
      <c r="S52" s="10"/>
      <c r="T52" s="9"/>
      <c r="U52" s="9"/>
      <c r="V52" s="9"/>
      <c r="W52" s="9"/>
      <c r="X52" s="9"/>
      <c r="Y52" s="9"/>
      <c r="Z52" s="9"/>
      <c r="AA52" s="9"/>
      <c r="AB52" s="9"/>
      <c r="AC52" s="9"/>
      <c r="AD52" s="9"/>
      <c r="AE52" s="9"/>
      <c r="AF52" s="9"/>
      <c r="AG52" s="9"/>
      <c r="AH52" s="9"/>
      <c r="AI52" s="7"/>
      <c r="AJ52" s="7"/>
      <c r="AK52" s="7"/>
      <c r="AL52" s="33"/>
      <c r="AM52" s="33"/>
      <c r="AN52" s="33"/>
      <c r="AO52" s="33"/>
      <c r="AP52" s="33"/>
      <c r="AQ52" s="33"/>
      <c r="AR52" s="33"/>
      <c r="AS52" s="362"/>
      <c r="AT52" s="362"/>
      <c r="AU52" s="362"/>
      <c r="CU52" s="183"/>
      <c r="CV52" s="183"/>
      <c r="CW52" s="183"/>
      <c r="CX52" s="183"/>
      <c r="CY52" s="183"/>
      <c r="CZ52" s="183"/>
      <c r="DA52" s="183"/>
      <c r="DB52" s="183"/>
      <c r="DC52" s="421"/>
      <c r="DD52" s="422"/>
      <c r="DE52" s="421"/>
      <c r="DF52" s="421"/>
      <c r="DG52" s="421"/>
      <c r="DH52" s="421"/>
      <c r="DI52" s="421"/>
      <c r="DJ52" s="421"/>
      <c r="DK52" s="421"/>
      <c r="DL52" s="421"/>
      <c r="DM52" s="421"/>
      <c r="DN52" s="421"/>
      <c r="DO52" s="421"/>
      <c r="DP52" s="163"/>
      <c r="DQ52" s="163"/>
      <c r="DR52" s="163"/>
      <c r="DS52" s="163"/>
      <c r="DT52" s="163"/>
      <c r="DU52" s="163"/>
      <c r="DV52" s="163"/>
      <c r="DW52" s="163"/>
      <c r="DX52" s="163"/>
      <c r="DY52" s="163"/>
      <c r="DZ52" s="163"/>
      <c r="EA52" s="163"/>
      <c r="EB52" s="163"/>
      <c r="EC52" s="163"/>
      <c r="ED52" s="164"/>
      <c r="EE52" s="164"/>
      <c r="EF52" s="164"/>
      <c r="EG52" s="164"/>
      <c r="EH52" s="164"/>
      <c r="EI52" s="164"/>
      <c r="EJ52" s="164"/>
      <c r="EK52" s="164"/>
      <c r="EL52" s="164"/>
      <c r="EM52" s="164"/>
      <c r="EN52" s="164"/>
      <c r="EO52" s="164"/>
      <c r="EP52" s="164"/>
      <c r="EQ52" s="164"/>
      <c r="ER52" s="164"/>
      <c r="ES52" s="164"/>
      <c r="ET52" s="164"/>
      <c r="EU52" s="164"/>
      <c r="EV52" s="164"/>
      <c r="EW52" s="164"/>
      <c r="EX52" s="164"/>
      <c r="EY52" s="164"/>
      <c r="EZ52" s="164"/>
      <c r="FA52" s="164"/>
      <c r="FB52" s="164"/>
      <c r="FC52" s="164"/>
      <c r="FD52" s="164"/>
      <c r="FE52" s="164"/>
      <c r="FF52" s="164"/>
      <c r="FG52" s="164"/>
      <c r="FH52" s="164"/>
      <c r="FI52" s="164"/>
    </row>
    <row r="53" spans="2:165" ht="18.75">
      <c r="C53" s="2" t="s">
        <v>59</v>
      </c>
      <c r="D53" s="587" t="s">
        <v>44</v>
      </c>
      <c r="E53" s="588"/>
      <c r="F53" s="588"/>
      <c r="G53" s="588"/>
      <c r="H53" s="588"/>
      <c r="I53" s="588"/>
      <c r="J53" s="588"/>
      <c r="K53" s="588"/>
      <c r="L53" s="588"/>
      <c r="M53" s="588"/>
      <c r="N53" s="588"/>
      <c r="O53" s="588"/>
      <c r="P53" s="588"/>
      <c r="Q53" s="588"/>
      <c r="R53" s="589"/>
      <c r="S53" s="642" t="str">
        <f>'עמוד 1'!S53:AK53</f>
        <v xml:space="preserve">חשבון חלקי </v>
      </c>
      <c r="T53" s="642"/>
      <c r="U53" s="642"/>
      <c r="V53" s="642"/>
      <c r="W53" s="642"/>
      <c r="X53" s="642"/>
      <c r="Y53" s="642"/>
      <c r="Z53" s="642"/>
      <c r="AA53" s="642"/>
      <c r="AB53" s="642"/>
      <c r="AC53" s="642"/>
      <c r="AD53" s="642"/>
      <c r="AE53" s="642"/>
      <c r="AF53" s="642"/>
      <c r="AG53" s="642"/>
      <c r="AH53" s="642"/>
      <c r="AI53" s="642"/>
      <c r="AJ53" s="642"/>
      <c r="AK53" s="643"/>
      <c r="AL53" s="663" t="s">
        <v>120</v>
      </c>
      <c r="AM53" s="663"/>
      <c r="AN53" s="663"/>
      <c r="AO53" s="663"/>
      <c r="AP53" s="663"/>
      <c r="AQ53" s="663"/>
      <c r="AR53" s="659"/>
      <c r="AS53" s="362">
        <f>IF(ISBLANK(S53),0,1)</f>
        <v>1</v>
      </c>
      <c r="AT53" s="362"/>
      <c r="AU53" s="362"/>
      <c r="CU53" s="183"/>
      <c r="CV53" s="183"/>
      <c r="CW53" s="183"/>
      <c r="CX53" s="183"/>
      <c r="CY53" s="183"/>
      <c r="CZ53" s="183"/>
      <c r="DA53" s="183"/>
      <c r="DB53" s="183"/>
      <c r="DC53" s="421"/>
      <c r="DD53" s="422"/>
      <c r="DE53" s="421"/>
      <c r="DF53" s="421"/>
      <c r="DG53" s="421"/>
      <c r="DH53" s="421"/>
      <c r="DI53" s="421"/>
      <c r="DJ53" s="421"/>
      <c r="DK53" s="421"/>
      <c r="DL53" s="421"/>
      <c r="DM53" s="421"/>
      <c r="DN53" s="421"/>
      <c r="DO53" s="421"/>
      <c r="DP53" s="163"/>
      <c r="DQ53" s="163"/>
      <c r="DR53" s="163"/>
      <c r="DS53" s="163"/>
      <c r="DT53" s="163"/>
      <c r="DU53" s="163"/>
      <c r="DV53" s="163"/>
      <c r="DW53" s="163"/>
      <c r="DX53" s="163"/>
      <c r="DY53" s="163"/>
      <c r="DZ53" s="163"/>
      <c r="EA53" s="163"/>
      <c r="EB53" s="163"/>
      <c r="EC53" s="163"/>
      <c r="ED53" s="164"/>
      <c r="EE53" s="164"/>
      <c r="EF53" s="164"/>
      <c r="EG53" s="164"/>
      <c r="EH53" s="164"/>
      <c r="EI53" s="164"/>
      <c r="EJ53" s="164"/>
      <c r="EK53" s="164"/>
      <c r="EL53" s="164"/>
      <c r="EM53" s="164"/>
      <c r="EN53" s="164"/>
      <c r="EO53" s="164"/>
      <c r="EP53" s="164"/>
      <c r="EQ53" s="164"/>
      <c r="ER53" s="164"/>
      <c r="ES53" s="164"/>
      <c r="ET53" s="164"/>
      <c r="EU53" s="164"/>
      <c r="EV53" s="164"/>
      <c r="EW53" s="164"/>
      <c r="EX53" s="164"/>
      <c r="EY53" s="164"/>
      <c r="EZ53" s="164"/>
      <c r="FA53" s="164"/>
      <c r="FB53" s="164"/>
      <c r="FC53" s="164"/>
      <c r="FD53" s="164"/>
      <c r="FE53" s="164"/>
      <c r="FF53" s="164"/>
      <c r="FG53" s="164"/>
      <c r="FH53" s="164"/>
      <c r="FI53" s="164"/>
    </row>
    <row r="54" spans="2:165" ht="7.5" customHeight="1">
      <c r="C54" s="2"/>
      <c r="D54" s="10"/>
      <c r="E54" s="10"/>
      <c r="F54" s="10"/>
      <c r="G54" s="10"/>
      <c r="H54" s="10"/>
      <c r="I54" s="10"/>
      <c r="J54" s="10"/>
      <c r="K54" s="10"/>
      <c r="L54" s="10"/>
      <c r="M54" s="10"/>
      <c r="N54" s="10"/>
      <c r="O54" s="10"/>
      <c r="P54" s="10"/>
      <c r="Q54" s="10"/>
      <c r="R54" s="10"/>
      <c r="S54" s="10"/>
      <c r="T54" s="9"/>
      <c r="U54" s="9"/>
      <c r="V54" s="9"/>
      <c r="W54" s="9"/>
      <c r="X54" s="9"/>
      <c r="Y54" s="9"/>
      <c r="Z54" s="9"/>
      <c r="AA54" s="9"/>
      <c r="AB54" s="9"/>
      <c r="AC54" s="9"/>
      <c r="AD54" s="9"/>
      <c r="AE54" s="9"/>
      <c r="AF54" s="9"/>
      <c r="AG54" s="9"/>
      <c r="AH54" s="9"/>
      <c r="AI54" s="7"/>
      <c r="AJ54" s="7"/>
      <c r="AK54" s="7"/>
      <c r="AL54" s="33"/>
      <c r="AM54" s="33"/>
      <c r="AN54" s="33"/>
      <c r="AO54" s="33"/>
      <c r="AP54" s="33"/>
      <c r="AQ54" s="33"/>
      <c r="AR54" s="33"/>
      <c r="AS54" s="362"/>
      <c r="AT54" s="362"/>
      <c r="AU54" s="362"/>
      <c r="CU54" s="183"/>
      <c r="CV54" s="183"/>
      <c r="CW54" s="183"/>
      <c r="CX54" s="183"/>
      <c r="CY54" s="183"/>
      <c r="CZ54" s="183"/>
      <c r="DA54" s="183"/>
      <c r="DB54" s="183"/>
      <c r="DC54" s="421"/>
      <c r="DD54" s="422"/>
      <c r="DE54" s="421"/>
      <c r="DF54" s="421"/>
      <c r="DG54" s="421"/>
      <c r="DH54" s="421"/>
      <c r="DI54" s="421"/>
      <c r="DJ54" s="421"/>
      <c r="DK54" s="421"/>
      <c r="DL54" s="421"/>
      <c r="DM54" s="421"/>
      <c r="DN54" s="421"/>
      <c r="DO54" s="421"/>
      <c r="DP54" s="163"/>
      <c r="DQ54" s="163"/>
      <c r="DR54" s="163"/>
      <c r="DS54" s="163"/>
      <c r="DT54" s="163"/>
      <c r="DU54" s="163"/>
      <c r="DV54" s="163"/>
      <c r="DW54" s="163"/>
      <c r="DX54" s="163"/>
      <c r="DY54" s="163"/>
      <c r="DZ54" s="163"/>
      <c r="EA54" s="163"/>
      <c r="EB54" s="163"/>
      <c r="EC54" s="163"/>
      <c r="ED54" s="164"/>
      <c r="EE54" s="164"/>
      <c r="EF54" s="164"/>
      <c r="EG54" s="164"/>
      <c r="EH54" s="164"/>
      <c r="EI54" s="164"/>
      <c r="EJ54" s="164"/>
      <c r="EK54" s="164"/>
      <c r="EL54" s="164"/>
      <c r="EM54" s="164"/>
      <c r="EN54" s="164"/>
      <c r="EO54" s="164"/>
      <c r="EP54" s="164"/>
      <c r="EQ54" s="164"/>
      <c r="ER54" s="164"/>
      <c r="ES54" s="164"/>
      <c r="ET54" s="164"/>
      <c r="EU54" s="164"/>
      <c r="EV54" s="164"/>
      <c r="EW54" s="164"/>
      <c r="EX54" s="164"/>
      <c r="EY54" s="164"/>
      <c r="EZ54" s="164"/>
      <c r="FA54" s="164"/>
      <c r="FB54" s="164"/>
      <c r="FC54" s="164"/>
      <c r="FD54" s="164"/>
      <c r="FE54" s="164"/>
      <c r="FF54" s="164"/>
      <c r="FG54" s="164"/>
      <c r="FH54" s="164"/>
      <c r="FI54" s="164"/>
    </row>
    <row r="55" spans="2:165" ht="18.75">
      <c r="C55" s="2" t="s">
        <v>60</v>
      </c>
      <c r="D55" s="587" t="s">
        <v>55</v>
      </c>
      <c r="E55" s="588"/>
      <c r="F55" s="588"/>
      <c r="G55" s="588"/>
      <c r="H55" s="588"/>
      <c r="I55" s="588"/>
      <c r="J55" s="588"/>
      <c r="K55" s="588"/>
      <c r="L55" s="588"/>
      <c r="M55" s="588"/>
      <c r="N55" s="588"/>
      <c r="O55" s="588"/>
      <c r="P55" s="588"/>
      <c r="Q55" s="588"/>
      <c r="R55" s="589"/>
      <c r="S55" s="1148">
        <f>'עמוד 1'!S55:AK55</f>
        <v>0</v>
      </c>
      <c r="T55" s="1148"/>
      <c r="U55" s="1148"/>
      <c r="V55" s="1148"/>
      <c r="W55" s="1148"/>
      <c r="X55" s="1148"/>
      <c r="Y55" s="1148"/>
      <c r="Z55" s="1148"/>
      <c r="AA55" s="1148"/>
      <c r="AB55" s="1148"/>
      <c r="AC55" s="1148"/>
      <c r="AD55" s="1148"/>
      <c r="AE55" s="1148"/>
      <c r="AF55" s="1148"/>
      <c r="AG55" s="1148"/>
      <c r="AH55" s="1148"/>
      <c r="AI55" s="1148"/>
      <c r="AJ55" s="1148"/>
      <c r="AK55" s="1149"/>
      <c r="AL55" s="659" t="s">
        <v>47</v>
      </c>
      <c r="AM55" s="660"/>
      <c r="AN55" s="660"/>
      <c r="AO55" s="660"/>
      <c r="AP55" s="660"/>
      <c r="AQ55" s="660"/>
      <c r="AR55" s="660"/>
      <c r="AS55" s="362">
        <f>IF(ISBLANK(S55),0,1)</f>
        <v>1</v>
      </c>
      <c r="AT55" s="362"/>
      <c r="AU55" s="362"/>
      <c r="CU55" s="183"/>
      <c r="CV55" s="183"/>
      <c r="CW55" s="183"/>
      <c r="CX55" s="183"/>
      <c r="CY55" s="183"/>
      <c r="CZ55" s="183"/>
      <c r="DA55" s="183"/>
      <c r="DB55" s="183"/>
      <c r="DC55" s="421"/>
      <c r="DD55" s="422"/>
      <c r="DE55" s="421"/>
      <c r="DF55" s="421"/>
      <c r="DG55" s="421"/>
      <c r="DH55" s="421"/>
      <c r="DI55" s="421"/>
      <c r="DJ55" s="421"/>
      <c r="DK55" s="421"/>
      <c r="DL55" s="421"/>
      <c r="DM55" s="421"/>
      <c r="DN55" s="421"/>
      <c r="DO55" s="421"/>
      <c r="DP55" s="163"/>
      <c r="DQ55" s="163"/>
      <c r="DR55" s="163"/>
      <c r="DS55" s="163"/>
      <c r="DT55" s="163"/>
      <c r="DU55" s="163"/>
      <c r="DV55" s="163"/>
      <c r="DW55" s="163"/>
      <c r="DX55" s="163"/>
      <c r="DY55" s="163"/>
      <c r="DZ55" s="163"/>
      <c r="EA55" s="163"/>
      <c r="EB55" s="163"/>
      <c r="EC55" s="163"/>
      <c r="ED55" s="164"/>
      <c r="EE55" s="164"/>
      <c r="EF55" s="164"/>
      <c r="EG55" s="164"/>
      <c r="EH55" s="164"/>
      <c r="EI55" s="164"/>
      <c r="EJ55" s="164"/>
      <c r="EK55" s="164"/>
      <c r="EL55" s="164"/>
      <c r="EM55" s="164"/>
      <c r="EN55" s="164"/>
      <c r="EO55" s="164"/>
      <c r="EP55" s="164"/>
      <c r="EQ55" s="164"/>
      <c r="ER55" s="164"/>
      <c r="ES55" s="164"/>
      <c r="ET55" s="164"/>
      <c r="EU55" s="164"/>
      <c r="EV55" s="164"/>
      <c r="EW55" s="164"/>
      <c r="EX55" s="164"/>
      <c r="EY55" s="164"/>
      <c r="EZ55" s="164"/>
      <c r="FA55" s="164"/>
      <c r="FB55" s="164"/>
      <c r="FC55" s="164"/>
      <c r="FD55" s="164"/>
      <c r="FE55" s="164"/>
      <c r="FF55" s="164"/>
      <c r="FG55" s="164"/>
      <c r="FH55" s="164"/>
      <c r="FI55" s="164"/>
    </row>
    <row r="56" spans="2:165" ht="7.5" customHeight="1">
      <c r="C56" s="2"/>
      <c r="D56" s="10"/>
      <c r="E56" s="10"/>
      <c r="F56" s="10"/>
      <c r="G56" s="10"/>
      <c r="H56" s="10"/>
      <c r="I56" s="10"/>
      <c r="J56" s="10"/>
      <c r="K56" s="10"/>
      <c r="L56" s="10"/>
      <c r="M56" s="10"/>
      <c r="N56" s="10"/>
      <c r="O56" s="10"/>
      <c r="P56" s="10"/>
      <c r="Q56" s="10"/>
      <c r="R56" s="10"/>
      <c r="S56" s="10"/>
      <c r="T56" s="9"/>
      <c r="U56" s="9"/>
      <c r="V56" s="9"/>
      <c r="W56" s="9"/>
      <c r="X56" s="9"/>
      <c r="Y56" s="9"/>
      <c r="Z56" s="9"/>
      <c r="AA56" s="9"/>
      <c r="AB56" s="9"/>
      <c r="AC56" s="9"/>
      <c r="AD56" s="9"/>
      <c r="AE56" s="9"/>
      <c r="AF56" s="9"/>
      <c r="AG56" s="9"/>
      <c r="AH56" s="9"/>
      <c r="AI56" s="7"/>
      <c r="AJ56" s="7"/>
      <c r="AK56" s="7"/>
      <c r="AL56" s="33"/>
      <c r="AM56" s="33"/>
      <c r="AN56" s="33"/>
      <c r="AO56" s="33"/>
      <c r="AP56" s="33"/>
      <c r="AQ56" s="33"/>
      <c r="AR56" s="33"/>
      <c r="AS56" s="362"/>
      <c r="AT56" s="362"/>
      <c r="AU56" s="362"/>
      <c r="CU56" s="183"/>
      <c r="CV56" s="183"/>
      <c r="CW56" s="183"/>
      <c r="CX56" s="183"/>
      <c r="CY56" s="183"/>
      <c r="CZ56" s="183"/>
      <c r="DA56" s="183"/>
      <c r="DB56" s="183"/>
      <c r="DC56" s="421"/>
      <c r="DD56" s="421"/>
      <c r="DE56" s="421"/>
      <c r="DF56" s="421"/>
      <c r="DG56" s="421"/>
      <c r="DH56" s="421"/>
      <c r="DI56" s="421"/>
      <c r="DJ56" s="421"/>
      <c r="DK56" s="421"/>
      <c r="DL56" s="421"/>
      <c r="DM56" s="421"/>
      <c r="DN56" s="421"/>
      <c r="DO56" s="421"/>
      <c r="DP56" s="163"/>
      <c r="DQ56" s="163"/>
      <c r="DR56" s="163"/>
      <c r="DS56" s="163"/>
      <c r="DT56" s="163"/>
      <c r="DU56" s="163"/>
      <c r="DV56" s="163"/>
      <c r="DW56" s="163"/>
      <c r="DX56" s="163"/>
      <c r="DY56" s="163"/>
      <c r="DZ56" s="163"/>
      <c r="EA56" s="163"/>
      <c r="EB56" s="163"/>
      <c r="EC56" s="163"/>
      <c r="ED56" s="164"/>
      <c r="EE56" s="164"/>
      <c r="EF56" s="164"/>
      <c r="EG56" s="164"/>
      <c r="EH56" s="164"/>
      <c r="EI56" s="164"/>
      <c r="EJ56" s="164"/>
      <c r="EK56" s="164"/>
      <c r="EL56" s="164"/>
      <c r="EM56" s="164"/>
      <c r="EN56" s="164"/>
      <c r="EO56" s="164"/>
      <c r="EP56" s="164"/>
      <c r="EQ56" s="164"/>
      <c r="ER56" s="164"/>
      <c r="ES56" s="164"/>
      <c r="ET56" s="164"/>
      <c r="EU56" s="164"/>
      <c r="EV56" s="164"/>
      <c r="EW56" s="164"/>
      <c r="EX56" s="164"/>
      <c r="EY56" s="164"/>
      <c r="EZ56" s="164"/>
      <c r="FA56" s="164"/>
      <c r="FB56" s="164"/>
      <c r="FC56" s="164"/>
      <c r="FD56" s="164"/>
      <c r="FE56" s="164"/>
      <c r="FF56" s="164"/>
      <c r="FG56" s="164"/>
      <c r="FH56" s="164"/>
      <c r="FI56" s="164"/>
    </row>
    <row r="57" spans="2:165" ht="19.5" customHeight="1">
      <c r="C57" s="2" t="s">
        <v>61</v>
      </c>
      <c r="D57" s="587" t="s">
        <v>37</v>
      </c>
      <c r="E57" s="588"/>
      <c r="F57" s="588"/>
      <c r="G57" s="588"/>
      <c r="H57" s="588"/>
      <c r="I57" s="588"/>
      <c r="J57" s="588"/>
      <c r="K57" s="588"/>
      <c r="L57" s="588"/>
      <c r="M57" s="588"/>
      <c r="N57" s="588"/>
      <c r="O57" s="588"/>
      <c r="P57" s="588"/>
      <c r="Q57" s="588"/>
      <c r="R57" s="589"/>
      <c r="S57" s="647">
        <f>'עמוד 1'!S57:Z57</f>
        <v>0</v>
      </c>
      <c r="T57" s="647"/>
      <c r="U57" s="647"/>
      <c r="V57" s="647"/>
      <c r="W57" s="647"/>
      <c r="X57" s="647"/>
      <c r="Y57" s="647"/>
      <c r="Z57" s="647"/>
      <c r="AA57" s="571" t="s">
        <v>38</v>
      </c>
      <c r="AB57" s="572"/>
      <c r="AC57" s="572"/>
      <c r="AD57" s="572"/>
      <c r="AE57" s="614"/>
      <c r="AF57" s="647">
        <f>'עמוד 1'!AF57:AK57</f>
        <v>0</v>
      </c>
      <c r="AG57" s="647"/>
      <c r="AH57" s="647"/>
      <c r="AI57" s="647"/>
      <c r="AJ57" s="647"/>
      <c r="AK57" s="647"/>
      <c r="AL57" s="659" t="s">
        <v>163</v>
      </c>
      <c r="AM57" s="660"/>
      <c r="AN57" s="660"/>
      <c r="AO57" s="660"/>
      <c r="AP57" s="660"/>
      <c r="AQ57" s="660"/>
      <c r="AR57" s="660"/>
      <c r="AS57" s="362">
        <f>IF(ISBLANK(S57),0,1)</f>
        <v>1</v>
      </c>
      <c r="AT57" s="362"/>
      <c r="AU57" s="362"/>
      <c r="CU57" s="183"/>
      <c r="CV57" s="183"/>
      <c r="CW57" s="183"/>
      <c r="CX57" s="183"/>
      <c r="CY57" s="183"/>
      <c r="CZ57" s="183"/>
      <c r="DA57" s="183"/>
      <c r="DB57" s="183"/>
      <c r="DC57" s="421"/>
      <c r="DD57" s="421"/>
      <c r="DE57" s="421"/>
      <c r="DF57" s="421"/>
      <c r="DG57" s="421"/>
      <c r="DH57" s="421"/>
      <c r="DI57" s="421"/>
      <c r="DJ57" s="421"/>
      <c r="DK57" s="421"/>
      <c r="DL57" s="421"/>
      <c r="DM57" s="421"/>
      <c r="DN57" s="421"/>
      <c r="DO57" s="421"/>
      <c r="DP57" s="163"/>
      <c r="DQ57" s="163"/>
      <c r="DR57" s="163"/>
      <c r="DS57" s="163"/>
      <c r="DT57" s="163"/>
      <c r="DU57" s="163"/>
      <c r="DV57" s="163"/>
      <c r="DW57" s="163"/>
      <c r="DX57" s="163"/>
      <c r="DY57" s="163"/>
      <c r="DZ57" s="163"/>
      <c r="EA57" s="163"/>
      <c r="EB57" s="163"/>
      <c r="EC57" s="163"/>
      <c r="ED57" s="164"/>
      <c r="EE57" s="164"/>
      <c r="EF57" s="164"/>
      <c r="EG57" s="164"/>
      <c r="EH57" s="164"/>
      <c r="EI57" s="164"/>
      <c r="EJ57" s="164"/>
      <c r="EK57" s="164"/>
      <c r="EL57" s="164"/>
      <c r="EM57" s="164"/>
      <c r="EN57" s="164"/>
      <c r="EO57" s="164"/>
      <c r="EP57" s="164"/>
      <c r="EQ57" s="164"/>
      <c r="ER57" s="164"/>
      <c r="ES57" s="164"/>
      <c r="ET57" s="164"/>
      <c r="EU57" s="164"/>
      <c r="EV57" s="164"/>
      <c r="EW57" s="164"/>
      <c r="EX57" s="164"/>
      <c r="EY57" s="164"/>
      <c r="EZ57" s="164"/>
      <c r="FA57" s="164"/>
      <c r="FB57" s="164"/>
      <c r="FC57" s="164"/>
      <c r="FD57" s="164"/>
      <c r="FE57" s="164"/>
      <c r="FF57" s="164"/>
      <c r="FG57" s="164"/>
      <c r="FH57" s="164"/>
      <c r="FI57" s="164"/>
    </row>
    <row r="58" spans="2:165" ht="15" customHeight="1">
      <c r="C58" s="10"/>
      <c r="D58" s="10"/>
      <c r="E58" s="10"/>
      <c r="F58" s="10"/>
      <c r="G58" s="10"/>
      <c r="H58" s="10"/>
      <c r="I58" s="10"/>
      <c r="J58" s="10"/>
      <c r="K58" s="10"/>
      <c r="L58" s="10"/>
      <c r="M58" s="10"/>
      <c r="N58" s="10"/>
      <c r="O58" s="10"/>
      <c r="P58" s="10"/>
      <c r="Q58" s="10"/>
      <c r="R58" s="10"/>
      <c r="S58" s="9"/>
      <c r="Z58" s="9"/>
      <c r="AA58" s="9"/>
      <c r="AB58" s="9"/>
      <c r="AC58" s="34"/>
      <c r="AD58" s="9"/>
      <c r="AE58" s="9"/>
      <c r="AF58" s="9"/>
      <c r="AG58" s="9"/>
      <c r="AH58" s="9"/>
      <c r="AI58" s="7"/>
      <c r="AJ58" s="7"/>
      <c r="AK58" s="7"/>
      <c r="AS58" s="362">
        <f>IF(ISBLANK(AF57),0,1)</f>
        <v>1</v>
      </c>
      <c r="AT58" s="362"/>
      <c r="AU58" s="362"/>
      <c r="CU58" s="183"/>
      <c r="CV58" s="183"/>
      <c r="CW58" s="183"/>
      <c r="CX58" s="183"/>
      <c r="CY58" s="183"/>
      <c r="CZ58" s="183"/>
      <c r="DA58" s="183"/>
      <c r="DB58" s="183"/>
      <c r="DC58" s="421"/>
      <c r="DD58" s="421"/>
      <c r="DE58" s="421"/>
      <c r="DF58" s="421"/>
      <c r="DG58" s="421"/>
      <c r="DH58" s="421"/>
      <c r="DI58" s="421"/>
      <c r="DJ58" s="421"/>
      <c r="DK58" s="421"/>
      <c r="DL58" s="421"/>
      <c r="DM58" s="421"/>
      <c r="DN58" s="421"/>
      <c r="DO58" s="421"/>
      <c r="DP58" s="163"/>
      <c r="DQ58" s="163"/>
      <c r="DR58" s="163"/>
      <c r="DS58" s="163"/>
      <c r="DT58" s="163"/>
      <c r="DU58" s="163"/>
      <c r="DV58" s="163"/>
      <c r="DW58" s="163"/>
      <c r="DX58" s="163"/>
      <c r="DY58" s="163"/>
      <c r="DZ58" s="163"/>
      <c r="EA58" s="163"/>
      <c r="EB58" s="163"/>
      <c r="EC58" s="163"/>
      <c r="ED58" s="164"/>
      <c r="EE58" s="164"/>
      <c r="EF58" s="164"/>
      <c r="EG58" s="164"/>
      <c r="EH58" s="164"/>
      <c r="EI58" s="164"/>
      <c r="EJ58" s="164"/>
      <c r="EK58" s="164"/>
      <c r="EL58" s="164"/>
      <c r="EM58" s="164"/>
      <c r="EN58" s="164"/>
      <c r="EO58" s="164"/>
      <c r="EP58" s="164"/>
      <c r="EQ58" s="164"/>
      <c r="ER58" s="164"/>
      <c r="ES58" s="164"/>
      <c r="ET58" s="164"/>
      <c r="EU58" s="164"/>
      <c r="EV58" s="164"/>
      <c r="EW58" s="164"/>
      <c r="EX58" s="164"/>
      <c r="EY58" s="164"/>
      <c r="EZ58" s="164"/>
      <c r="FA58" s="164"/>
      <c r="FB58" s="164"/>
      <c r="FC58" s="164"/>
      <c r="FD58" s="164"/>
      <c r="FE58" s="164"/>
      <c r="FF58" s="164"/>
      <c r="FG58" s="164"/>
      <c r="FH58" s="164"/>
      <c r="FI58" s="164"/>
    </row>
    <row r="59" spans="2:165" ht="16.5" customHeight="1">
      <c r="B59" s="6"/>
      <c r="C59" s="35"/>
      <c r="D59" s="571" t="s">
        <v>48</v>
      </c>
      <c r="E59" s="572"/>
      <c r="F59" s="572"/>
      <c r="G59" s="572"/>
      <c r="H59" s="572"/>
      <c r="I59" s="572"/>
      <c r="J59" s="572"/>
      <c r="K59" s="572"/>
      <c r="L59" s="572"/>
      <c r="M59" s="572"/>
      <c r="N59" s="572"/>
      <c r="O59" s="572"/>
      <c r="P59" s="572"/>
      <c r="Q59" s="572"/>
      <c r="R59" s="614"/>
      <c r="S59" s="671" t="s">
        <v>164</v>
      </c>
      <c r="T59" s="671"/>
      <c r="U59" s="671"/>
      <c r="V59" s="671"/>
      <c r="W59" s="671"/>
      <c r="X59" s="671"/>
      <c r="Y59" s="671"/>
      <c r="Z59" s="671"/>
      <c r="AA59" s="671"/>
      <c r="AB59" s="671"/>
      <c r="AC59" s="671"/>
      <c r="AD59" s="671"/>
      <c r="AE59" s="671"/>
      <c r="AF59" s="671"/>
      <c r="AG59" s="671"/>
      <c r="AH59" s="671"/>
      <c r="AI59" s="671"/>
      <c r="AJ59" s="671"/>
      <c r="AK59" s="672"/>
      <c r="AN59" s="366"/>
      <c r="AO59" s="366"/>
      <c r="AP59" s="366"/>
      <c r="AQ59" s="366"/>
      <c r="AS59" s="365">
        <f>SUM(AS51:AS58)</f>
        <v>4</v>
      </c>
      <c r="AT59" s="365"/>
      <c r="AU59" s="362"/>
      <c r="AW59" s="5"/>
      <c r="AX59" s="5"/>
      <c r="AY59" s="5"/>
      <c r="AZ59" s="5"/>
      <c r="BA59" s="5"/>
      <c r="BB59" s="5"/>
      <c r="BC59" s="5"/>
      <c r="BD59" s="5"/>
      <c r="BE59" s="5"/>
      <c r="BF59" s="5"/>
      <c r="BG59" s="5"/>
      <c r="BH59" s="5"/>
      <c r="BI59" s="5"/>
      <c r="BJ59" s="5"/>
      <c r="BK59" s="5"/>
      <c r="BL59" s="6"/>
      <c r="BM59" s="6"/>
      <c r="BN59" s="6"/>
      <c r="BO59" s="6"/>
      <c r="BP59" s="6"/>
      <c r="BQ59" s="6"/>
      <c r="BR59" s="6"/>
      <c r="BS59" s="6"/>
      <c r="BT59" s="6"/>
      <c r="BU59" s="6"/>
      <c r="BV59" s="6"/>
      <c r="BW59" s="6"/>
      <c r="BX59" s="6"/>
      <c r="BY59" s="6"/>
      <c r="BZ59" s="6"/>
      <c r="CA59" s="6"/>
      <c r="CB59" s="6"/>
      <c r="CC59" s="6"/>
      <c r="CU59" s="183"/>
      <c r="CV59" s="183"/>
      <c r="CW59" s="183"/>
      <c r="CX59" s="183"/>
      <c r="CY59" s="183"/>
      <c r="CZ59" s="183"/>
      <c r="DA59" s="183"/>
      <c r="DB59" s="183"/>
      <c r="DC59" s="421"/>
      <c r="DD59" s="421"/>
      <c r="DE59" s="421"/>
      <c r="DF59" s="421"/>
      <c r="DG59" s="421"/>
      <c r="DH59" s="421"/>
      <c r="DI59" s="421"/>
      <c r="DJ59" s="421"/>
      <c r="DK59" s="421"/>
      <c r="DL59" s="421"/>
      <c r="DM59" s="421"/>
      <c r="DN59" s="421"/>
      <c r="DO59" s="421"/>
      <c r="DP59" s="163"/>
      <c r="DQ59" s="163"/>
      <c r="DR59" s="163"/>
      <c r="DS59" s="163"/>
      <c r="DT59" s="163"/>
      <c r="DU59" s="163"/>
      <c r="DV59" s="163"/>
      <c r="DW59" s="163"/>
      <c r="DX59" s="163"/>
      <c r="DY59" s="163"/>
      <c r="DZ59" s="163"/>
      <c r="EA59" s="163"/>
      <c r="EB59" s="163"/>
      <c r="EC59" s="163"/>
      <c r="ED59" s="164"/>
      <c r="EE59" s="164"/>
      <c r="EF59" s="164"/>
      <c r="EG59" s="164"/>
      <c r="EH59" s="164"/>
      <c r="EI59" s="164"/>
      <c r="EJ59" s="164"/>
      <c r="EK59" s="164"/>
      <c r="EL59" s="164"/>
      <c r="EM59" s="164"/>
      <c r="EN59" s="164"/>
      <c r="EO59" s="164"/>
      <c r="EP59" s="164"/>
      <c r="EQ59" s="164"/>
      <c r="ER59" s="164"/>
      <c r="ES59" s="164"/>
      <c r="ET59" s="164"/>
      <c r="EU59" s="164"/>
      <c r="EV59" s="164"/>
      <c r="EW59" s="164"/>
      <c r="EX59" s="164"/>
      <c r="EY59" s="164"/>
      <c r="EZ59" s="164"/>
      <c r="FA59" s="164"/>
      <c r="FB59" s="164"/>
      <c r="FC59" s="164"/>
      <c r="FD59" s="164"/>
      <c r="FE59" s="164"/>
      <c r="FF59" s="164"/>
      <c r="FG59" s="164"/>
      <c r="FH59" s="164"/>
      <c r="FI59" s="164"/>
    </row>
    <row r="60" spans="2:165" ht="16.5" customHeight="1">
      <c r="C60" s="10"/>
      <c r="AN60" s="367"/>
      <c r="AO60" s="368">
        <f>AO43+AS59</f>
        <v>8</v>
      </c>
      <c r="AP60" s="367"/>
      <c r="AQ60" s="367"/>
      <c r="AS60" s="362"/>
      <c r="AT60" s="362"/>
      <c r="AU60" s="391">
        <f>AG31+AL43+AS59</f>
        <v>17</v>
      </c>
      <c r="AW60" s="5"/>
      <c r="AX60" s="5"/>
      <c r="AY60" s="5"/>
      <c r="AZ60" s="5"/>
      <c r="BA60" s="5"/>
      <c r="BB60" s="5"/>
      <c r="BC60" s="5"/>
      <c r="BD60" s="5"/>
      <c r="BE60" s="5"/>
      <c r="BF60" s="5"/>
      <c r="BG60" s="5"/>
      <c r="BH60" s="5"/>
      <c r="BI60" s="5"/>
      <c r="BJ60" s="5"/>
      <c r="BK60" s="5"/>
      <c r="CU60" s="183"/>
      <c r="CV60" s="183"/>
      <c r="CW60" s="183"/>
      <c r="CX60" s="183"/>
      <c r="CY60" s="183"/>
      <c r="CZ60" s="183"/>
      <c r="DA60" s="183"/>
      <c r="DB60" s="183"/>
      <c r="DC60" s="421"/>
      <c r="DD60" s="421"/>
      <c r="DE60" s="421"/>
      <c r="DF60" s="421"/>
      <c r="DG60" s="421"/>
      <c r="DH60" s="421"/>
      <c r="DI60" s="421"/>
      <c r="DJ60" s="421"/>
      <c r="DK60" s="421"/>
      <c r="DL60" s="421"/>
      <c r="DM60" s="421"/>
      <c r="DN60" s="421"/>
      <c r="DO60" s="421"/>
      <c r="DP60" s="163"/>
      <c r="DQ60" s="163"/>
      <c r="DR60" s="163"/>
      <c r="DS60" s="163"/>
      <c r="DT60" s="163"/>
      <c r="DU60" s="163"/>
      <c r="DV60" s="163"/>
      <c r="DW60" s="163"/>
      <c r="DX60" s="163"/>
      <c r="DY60" s="163"/>
      <c r="DZ60" s="163"/>
      <c r="EA60" s="163"/>
      <c r="EB60" s="163"/>
      <c r="EC60" s="163"/>
      <c r="ED60" s="164"/>
      <c r="EE60" s="164"/>
      <c r="EF60" s="164"/>
      <c r="EG60" s="164"/>
      <c r="EH60" s="164"/>
      <c r="EI60" s="164"/>
      <c r="EJ60" s="164"/>
      <c r="EK60" s="164"/>
      <c r="EL60" s="164"/>
      <c r="EM60" s="164"/>
      <c r="EN60" s="164"/>
      <c r="EO60" s="164"/>
      <c r="EP60" s="164"/>
      <c r="EQ60" s="164"/>
      <c r="ER60" s="164"/>
      <c r="ES60" s="164"/>
      <c r="ET60" s="164"/>
      <c r="EU60" s="164"/>
      <c r="EV60" s="164"/>
      <c r="EW60" s="164"/>
      <c r="EX60" s="164"/>
      <c r="EY60" s="164"/>
      <c r="EZ60" s="164"/>
      <c r="FA60" s="164"/>
      <c r="FB60" s="164"/>
      <c r="FC60" s="164"/>
      <c r="FD60" s="164"/>
      <c r="FE60" s="164"/>
      <c r="FF60" s="164"/>
      <c r="FG60" s="164"/>
      <c r="FH60" s="164"/>
      <c r="FI60" s="164"/>
    </row>
    <row r="61" spans="2:165" ht="18.75">
      <c r="C61" s="8" t="s">
        <v>114</v>
      </c>
      <c r="D61" s="8"/>
      <c r="E61" s="8"/>
      <c r="F61" s="8"/>
      <c r="G61" s="8"/>
      <c r="H61" s="8"/>
      <c r="I61" s="8"/>
      <c r="J61" s="8"/>
      <c r="K61" s="8"/>
      <c r="L61" s="8"/>
      <c r="M61" s="8"/>
      <c r="N61" s="8"/>
      <c r="O61" s="8"/>
      <c r="P61" s="8"/>
      <c r="Q61" s="8"/>
      <c r="R61" s="8"/>
      <c r="S61" s="10"/>
      <c r="T61" s="10"/>
      <c r="AN61" s="369"/>
      <c r="AO61" s="369"/>
      <c r="AP61" s="369"/>
      <c r="AQ61" s="369"/>
      <c r="AS61" s="362"/>
      <c r="AT61" s="362"/>
      <c r="AU61" s="362"/>
      <c r="BD61" s="7"/>
      <c r="CU61" s="183"/>
      <c r="CV61" s="183"/>
      <c r="CW61" s="183"/>
      <c r="CX61" s="183"/>
      <c r="CY61" s="183"/>
      <c r="CZ61" s="183"/>
      <c r="DA61" s="183"/>
      <c r="DB61" s="183"/>
      <c r="DC61" s="421"/>
      <c r="DD61" s="421"/>
      <c r="DE61" s="421"/>
      <c r="DF61" s="421"/>
      <c r="DG61" s="421"/>
      <c r="DH61" s="421"/>
      <c r="DI61" s="421"/>
      <c r="DJ61" s="421"/>
      <c r="DK61" s="421"/>
      <c r="DL61" s="421"/>
      <c r="DM61" s="421"/>
      <c r="DN61" s="421"/>
      <c r="DO61" s="421"/>
      <c r="DP61" s="163"/>
      <c r="DQ61" s="163"/>
      <c r="DR61" s="163"/>
      <c r="DS61" s="163"/>
      <c r="DT61" s="163"/>
      <c r="DU61" s="163"/>
      <c r="DV61" s="163"/>
      <c r="DW61" s="163"/>
      <c r="DX61" s="163"/>
      <c r="DY61" s="163"/>
      <c r="DZ61" s="163"/>
      <c r="EA61" s="163"/>
      <c r="EB61" s="163"/>
      <c r="EC61" s="163"/>
      <c r="ED61" s="164"/>
      <c r="EE61" s="164"/>
      <c r="EF61" s="164"/>
      <c r="EG61" s="164"/>
      <c r="EH61" s="164"/>
      <c r="EI61" s="164"/>
      <c r="EJ61" s="164"/>
      <c r="EK61" s="164"/>
      <c r="EL61" s="164"/>
      <c r="EM61" s="164"/>
      <c r="EN61" s="164"/>
      <c r="EO61" s="164"/>
      <c r="EP61" s="164"/>
      <c r="EQ61" s="164"/>
      <c r="ER61" s="164"/>
      <c r="ES61" s="164"/>
      <c r="ET61" s="164"/>
      <c r="EU61" s="164"/>
      <c r="EV61" s="164"/>
      <c r="EW61" s="164"/>
      <c r="EX61" s="164"/>
      <c r="EY61" s="164"/>
      <c r="EZ61" s="164"/>
      <c r="FA61" s="164"/>
      <c r="FB61" s="164"/>
      <c r="FC61" s="164"/>
      <c r="FD61" s="164"/>
      <c r="FE61" s="164"/>
      <c r="FF61" s="164"/>
      <c r="FG61" s="164"/>
      <c r="FH61" s="164"/>
      <c r="FI61" s="164"/>
    </row>
    <row r="62" spans="2:165" ht="8.25" customHeight="1">
      <c r="C62" s="10"/>
      <c r="D62" s="10"/>
      <c r="E62" s="10"/>
      <c r="F62" s="10"/>
      <c r="G62" s="10"/>
      <c r="H62" s="10"/>
      <c r="I62" s="10"/>
      <c r="J62" s="10"/>
      <c r="K62" s="10"/>
      <c r="L62" s="10"/>
      <c r="M62" s="10"/>
      <c r="S62" s="10"/>
      <c r="T62" s="10"/>
      <c r="U62" s="10"/>
      <c r="V62" s="10"/>
      <c r="AB62" s="9"/>
      <c r="AC62" s="9"/>
      <c r="AD62" s="9"/>
      <c r="CU62" s="183"/>
      <c r="CV62" s="183"/>
      <c r="CW62" s="183"/>
      <c r="CX62" s="183"/>
      <c r="CY62" s="183"/>
      <c r="CZ62" s="183"/>
      <c r="DA62" s="183"/>
      <c r="DB62" s="183"/>
      <c r="DC62" s="421"/>
      <c r="DD62" s="421"/>
      <c r="DE62" s="421"/>
      <c r="DF62" s="421"/>
      <c r="DG62" s="421"/>
      <c r="DH62" s="421"/>
      <c r="DI62" s="421"/>
      <c r="DJ62" s="421"/>
      <c r="DK62" s="421"/>
      <c r="DL62" s="421"/>
      <c r="DM62" s="421"/>
      <c r="DN62" s="421"/>
      <c r="DO62" s="421"/>
      <c r="DP62" s="163"/>
      <c r="DQ62" s="163"/>
      <c r="DR62" s="163"/>
      <c r="DS62" s="163"/>
      <c r="DT62" s="163"/>
      <c r="DU62" s="163"/>
      <c r="DV62" s="163"/>
      <c r="DW62" s="163"/>
      <c r="DX62" s="163"/>
      <c r="DY62" s="163"/>
      <c r="DZ62" s="163"/>
      <c r="EA62" s="163"/>
      <c r="EB62" s="163"/>
      <c r="EC62" s="163"/>
      <c r="ED62" s="164"/>
      <c r="EE62" s="164"/>
      <c r="EF62" s="164"/>
      <c r="EG62" s="164"/>
      <c r="EH62" s="164"/>
      <c r="EI62" s="164"/>
      <c r="EJ62" s="164"/>
      <c r="EK62" s="164"/>
      <c r="EL62" s="164"/>
      <c r="EM62" s="164"/>
      <c r="EN62" s="164"/>
      <c r="EO62" s="164"/>
      <c r="EP62" s="164"/>
      <c r="EQ62" s="164"/>
      <c r="ER62" s="164"/>
      <c r="ES62" s="164"/>
      <c r="ET62" s="164"/>
      <c r="EU62" s="164"/>
      <c r="EV62" s="164"/>
      <c r="EW62" s="164"/>
      <c r="EX62" s="164"/>
      <c r="EY62" s="164"/>
      <c r="EZ62" s="164"/>
      <c r="FA62" s="164"/>
      <c r="FB62" s="164"/>
      <c r="FC62" s="164"/>
      <c r="FD62" s="164"/>
      <c r="FE62" s="164"/>
      <c r="FF62" s="164"/>
      <c r="FG62" s="164"/>
      <c r="FH62" s="164"/>
      <c r="FI62" s="164"/>
    </row>
    <row r="63" spans="2:165" s="148" customFormat="1" ht="9" customHeight="1">
      <c r="B63" s="141"/>
      <c r="C63" s="877" t="s">
        <v>66</v>
      </c>
      <c r="D63" s="878"/>
      <c r="E63" s="878"/>
      <c r="F63" s="878"/>
      <c r="G63" s="878"/>
      <c r="H63" s="878"/>
      <c r="I63" s="878"/>
      <c r="J63" s="878"/>
      <c r="K63" s="878"/>
      <c r="L63" s="878"/>
      <c r="M63" s="878"/>
      <c r="N63" s="878"/>
      <c r="O63" s="878"/>
      <c r="P63" s="878"/>
      <c r="Q63" s="878"/>
      <c r="R63" s="878"/>
      <c r="S63" s="878"/>
      <c r="T63" s="878"/>
      <c r="U63" s="878"/>
      <c r="V63" s="878"/>
      <c r="W63" s="878"/>
      <c r="X63" s="411"/>
      <c r="Y63" s="873">
        <f>'עמוד 1'!Y63:Z64</f>
        <v>0</v>
      </c>
      <c r="Z63" s="873"/>
      <c r="AA63" s="875" t="s">
        <v>2</v>
      </c>
      <c r="AB63" s="875"/>
      <c r="AC63" s="875"/>
      <c r="AD63" s="875"/>
      <c r="AE63" s="873">
        <f>'עמוד 1'!AE63:AG64</f>
        <v>0</v>
      </c>
      <c r="AF63" s="873"/>
      <c r="AG63" s="873"/>
      <c r="AH63" s="881" t="s">
        <v>67</v>
      </c>
      <c r="AI63" s="868"/>
      <c r="AJ63" s="868"/>
      <c r="AK63" s="868"/>
      <c r="AL63" s="868"/>
      <c r="AM63" s="413"/>
      <c r="AN63" s="143"/>
      <c r="AO63" s="141"/>
      <c r="AP63" s="161"/>
      <c r="AQ63" s="161"/>
      <c r="AR63" s="161"/>
      <c r="AS63" s="161"/>
      <c r="AT63" s="161"/>
      <c r="AU63" s="161"/>
      <c r="AV63" s="161"/>
      <c r="AW63" s="161"/>
      <c r="AX63" s="161"/>
      <c r="AY63" s="161"/>
      <c r="AZ63" s="161"/>
      <c r="BA63" s="161"/>
      <c r="BB63" s="161"/>
      <c r="BC63" s="161"/>
      <c r="BD63" s="161"/>
      <c r="BE63" s="161"/>
      <c r="BF63" s="161"/>
      <c r="BG63" s="161"/>
      <c r="BH63" s="161"/>
      <c r="BI63" s="161"/>
      <c r="BJ63" s="161"/>
      <c r="BK63" s="161"/>
      <c r="BL63" s="161"/>
      <c r="BM63" s="161"/>
      <c r="BN63" s="161"/>
      <c r="BO63" s="161"/>
      <c r="BP63" s="161"/>
      <c r="BQ63" s="161"/>
      <c r="BR63" s="161"/>
      <c r="BS63" s="161"/>
      <c r="BT63" s="161"/>
      <c r="BU63" s="161"/>
      <c r="BV63" s="161"/>
      <c r="BW63" s="161"/>
      <c r="BX63" s="161"/>
      <c r="BY63" s="161"/>
      <c r="BZ63" s="161"/>
      <c r="CA63" s="161"/>
      <c r="CC63" s="6"/>
      <c r="CD63" s="6"/>
      <c r="CE63" s="6"/>
      <c r="CF63" s="6"/>
      <c r="CG63" s="145"/>
      <c r="CH63" s="145"/>
      <c r="CI63" s="146"/>
      <c r="CJ63" s="146"/>
      <c r="CK63" s="146"/>
      <c r="CL63" s="146"/>
      <c r="CM63" s="146"/>
      <c r="CN63" s="146"/>
      <c r="CO63" s="146"/>
      <c r="CP63" s="146"/>
      <c r="CQ63" s="146"/>
      <c r="CR63" s="146"/>
      <c r="CS63" s="146"/>
      <c r="CT63" s="146"/>
      <c r="CU63" s="183"/>
      <c r="CV63" s="183"/>
      <c r="CW63" s="183"/>
      <c r="CX63" s="183"/>
      <c r="CY63" s="183"/>
      <c r="CZ63" s="183"/>
      <c r="DA63" s="183"/>
      <c r="DB63" s="183"/>
      <c r="DC63" s="421"/>
      <c r="DD63" s="421"/>
      <c r="DE63" s="421"/>
      <c r="DF63" s="421"/>
      <c r="DG63" s="421"/>
      <c r="DH63" s="421"/>
      <c r="DI63" s="421"/>
      <c r="DJ63" s="421"/>
      <c r="DK63" s="421"/>
      <c r="DL63" s="421"/>
      <c r="DM63" s="421"/>
      <c r="DN63" s="421"/>
      <c r="DO63" s="421"/>
      <c r="DP63" s="163"/>
      <c r="DQ63" s="163"/>
      <c r="DR63" s="163"/>
      <c r="DS63" s="163"/>
      <c r="DT63" s="163"/>
      <c r="DU63" s="163"/>
      <c r="DV63" s="163"/>
      <c r="DW63" s="163"/>
      <c r="DX63" s="163"/>
      <c r="DY63" s="163"/>
      <c r="DZ63" s="163"/>
      <c r="EA63" s="163"/>
      <c r="EB63" s="163"/>
      <c r="EC63" s="163"/>
      <c r="ED63" s="164"/>
      <c r="EE63" s="164"/>
      <c r="EF63" s="164"/>
      <c r="EG63" s="164"/>
      <c r="EH63" s="164"/>
      <c r="EI63" s="164"/>
      <c r="EJ63" s="164"/>
      <c r="EK63" s="164"/>
      <c r="EL63" s="164"/>
      <c r="EM63" s="164"/>
      <c r="EN63" s="164"/>
      <c r="EO63" s="164"/>
      <c r="EP63" s="164"/>
      <c r="EQ63" s="164"/>
      <c r="ER63" s="164"/>
      <c r="ES63" s="164"/>
      <c r="ET63" s="164"/>
      <c r="EU63" s="164"/>
      <c r="EV63" s="164"/>
      <c r="EW63" s="164"/>
      <c r="EX63" s="164"/>
      <c r="EY63" s="164"/>
      <c r="EZ63" s="164"/>
      <c r="FA63" s="164"/>
      <c r="FB63" s="164"/>
      <c r="FC63" s="164"/>
      <c r="FD63" s="164"/>
      <c r="FE63" s="164"/>
      <c r="FF63" s="164"/>
      <c r="FG63" s="164"/>
      <c r="FH63" s="164"/>
      <c r="FI63" s="164"/>
    </row>
    <row r="64" spans="2:165" s="148" customFormat="1" ht="9" customHeight="1">
      <c r="B64" s="149"/>
      <c r="C64" s="879"/>
      <c r="D64" s="880"/>
      <c r="E64" s="880"/>
      <c r="F64" s="880"/>
      <c r="G64" s="880"/>
      <c r="H64" s="880"/>
      <c r="I64" s="880"/>
      <c r="J64" s="880"/>
      <c r="K64" s="880"/>
      <c r="L64" s="880"/>
      <c r="M64" s="880"/>
      <c r="N64" s="880"/>
      <c r="O64" s="880"/>
      <c r="P64" s="880"/>
      <c r="Q64" s="880"/>
      <c r="R64" s="880"/>
      <c r="S64" s="880"/>
      <c r="T64" s="880"/>
      <c r="U64" s="880"/>
      <c r="V64" s="880"/>
      <c r="W64" s="880"/>
      <c r="X64" s="412"/>
      <c r="Y64" s="874"/>
      <c r="Z64" s="874"/>
      <c r="AA64" s="876"/>
      <c r="AB64" s="876"/>
      <c r="AC64" s="876"/>
      <c r="AD64" s="876"/>
      <c r="AE64" s="874"/>
      <c r="AF64" s="874"/>
      <c r="AG64" s="874"/>
      <c r="AH64" s="882"/>
      <c r="AI64" s="869"/>
      <c r="AJ64" s="869"/>
      <c r="AK64" s="869"/>
      <c r="AL64" s="869"/>
      <c r="AM64" s="414"/>
      <c r="AN64" s="152"/>
      <c r="AO64" s="149"/>
      <c r="AP64" s="161"/>
      <c r="AQ64" s="161"/>
      <c r="AR64" s="161"/>
      <c r="AS64" s="161"/>
      <c r="AT64" s="161"/>
      <c r="AU64" s="161"/>
      <c r="AV64" s="161"/>
      <c r="AW64" s="161"/>
      <c r="AX64" s="161"/>
      <c r="AY64" s="161"/>
      <c r="AZ64" s="161"/>
      <c r="BA64" s="161"/>
      <c r="BB64" s="161"/>
      <c r="BC64" s="161"/>
      <c r="BD64" s="161"/>
      <c r="BE64" s="161"/>
      <c r="BF64" s="161"/>
      <c r="BG64" s="161"/>
      <c r="BH64" s="161"/>
      <c r="BI64" s="161"/>
      <c r="BJ64" s="161"/>
      <c r="BK64" s="161"/>
      <c r="BL64" s="161"/>
      <c r="BM64" s="161"/>
      <c r="BN64" s="161"/>
      <c r="BO64" s="161"/>
      <c r="BP64" s="161"/>
      <c r="BQ64" s="161"/>
      <c r="BR64" s="161"/>
      <c r="BS64" s="161"/>
      <c r="BT64" s="161"/>
      <c r="BU64" s="161"/>
      <c r="BV64" s="161"/>
      <c r="BW64" s="161"/>
      <c r="BX64" s="161"/>
      <c r="BY64" s="161"/>
      <c r="BZ64" s="161"/>
      <c r="CA64" s="161"/>
      <c r="CC64" s="6"/>
      <c r="CD64" s="6"/>
      <c r="CE64" s="6"/>
      <c r="CF64" s="6"/>
      <c r="CG64" s="145"/>
      <c r="CH64" s="145"/>
      <c r="CI64" s="146"/>
      <c r="CJ64" s="146"/>
      <c r="CK64" s="146"/>
      <c r="CL64" s="146"/>
      <c r="CM64" s="146"/>
      <c r="CN64" s="146"/>
      <c r="CO64" s="146"/>
      <c r="CP64" s="146"/>
      <c r="CQ64" s="146"/>
      <c r="CR64" s="146"/>
      <c r="CS64" s="146"/>
      <c r="CT64" s="146"/>
      <c r="CU64" s="183"/>
      <c r="CV64" s="183"/>
      <c r="CW64" s="183"/>
      <c r="CX64" s="183"/>
      <c r="CY64" s="183"/>
      <c r="CZ64" s="183"/>
      <c r="DA64" s="183"/>
      <c r="DB64" s="183"/>
      <c r="DC64" s="421"/>
      <c r="DD64" s="421"/>
      <c r="DE64" s="421"/>
      <c r="DF64" s="421"/>
      <c r="DG64" s="421"/>
      <c r="DH64" s="421"/>
      <c r="DI64" s="421"/>
      <c r="DJ64" s="421"/>
      <c r="DK64" s="421"/>
      <c r="DL64" s="421"/>
      <c r="DM64" s="421"/>
      <c r="DN64" s="421"/>
      <c r="DO64" s="421"/>
      <c r="DP64" s="163"/>
      <c r="DQ64" s="163"/>
      <c r="DR64" s="163"/>
      <c r="DS64" s="163"/>
      <c r="DT64" s="163"/>
      <c r="DU64" s="163"/>
      <c r="DV64" s="163"/>
      <c r="DW64" s="163"/>
      <c r="DX64" s="163"/>
      <c r="DY64" s="163"/>
      <c r="DZ64" s="163"/>
      <c r="EA64" s="163"/>
      <c r="EB64" s="163"/>
      <c r="EC64" s="163"/>
      <c r="ED64" s="164"/>
      <c r="EE64" s="164"/>
      <c r="EF64" s="164"/>
      <c r="EG64" s="164"/>
      <c r="EH64" s="164"/>
      <c r="EI64" s="164"/>
      <c r="EJ64" s="164"/>
      <c r="EK64" s="164"/>
      <c r="EL64" s="164"/>
      <c r="EM64" s="164"/>
      <c r="EN64" s="164"/>
      <c r="EO64" s="164"/>
      <c r="EP64" s="164"/>
      <c r="EQ64" s="164"/>
      <c r="ER64" s="164"/>
      <c r="ES64" s="164"/>
      <c r="ET64" s="164"/>
      <c r="EU64" s="164"/>
      <c r="EV64" s="164"/>
      <c r="EW64" s="164"/>
      <c r="EX64" s="164"/>
      <c r="EY64" s="164"/>
      <c r="EZ64" s="164"/>
      <c r="FA64" s="164"/>
      <c r="FB64" s="164"/>
      <c r="FC64" s="164"/>
      <c r="FD64" s="164"/>
      <c r="FE64" s="164"/>
      <c r="FF64" s="164"/>
      <c r="FG64" s="164"/>
      <c r="FH64" s="164"/>
      <c r="FI64" s="164"/>
    </row>
    <row r="65" spans="2:178" s="148" customFormat="1" ht="4.5" customHeight="1" thickBot="1">
      <c r="B65" s="149"/>
      <c r="C65" s="149"/>
      <c r="D65" s="149"/>
      <c r="E65" s="149"/>
      <c r="F65" s="144"/>
      <c r="G65" s="139"/>
      <c r="H65" s="236"/>
      <c r="I65" s="139"/>
      <c r="J65" s="139"/>
      <c r="K65" s="139"/>
      <c r="L65" s="139"/>
      <c r="M65" s="139"/>
      <c r="N65" s="139"/>
      <c r="O65" s="870"/>
      <c r="P65" s="870"/>
      <c r="Q65" s="870"/>
      <c r="R65" s="154"/>
      <c r="S65" s="149"/>
      <c r="T65" s="149"/>
      <c r="U65" s="154"/>
      <c r="V65" s="888"/>
      <c r="W65" s="888"/>
      <c r="X65" s="888"/>
      <c r="Y65" s="888"/>
      <c r="Z65" s="888"/>
      <c r="AA65" s="888"/>
      <c r="AB65" s="888"/>
      <c r="AC65" s="888"/>
      <c r="AD65" s="888"/>
      <c r="AE65" s="888"/>
      <c r="AF65" s="888"/>
      <c r="AG65" s="888"/>
      <c r="AH65" s="889"/>
      <c r="AI65" s="889"/>
      <c r="AJ65" s="889"/>
      <c r="AK65" s="149"/>
      <c r="AL65" s="149"/>
      <c r="AM65" s="149"/>
      <c r="AN65" s="155"/>
      <c r="AO65" s="149"/>
      <c r="AP65" s="156"/>
      <c r="AQ65" s="157"/>
      <c r="AR65" s="157"/>
      <c r="AS65" s="157"/>
      <c r="AT65" s="149"/>
      <c r="AU65" s="149"/>
      <c r="AV65" s="253"/>
      <c r="AW65" s="149"/>
      <c r="AX65" s="149"/>
      <c r="AY65" s="149"/>
      <c r="AZ65" s="149"/>
      <c r="BA65" s="149"/>
      <c r="BB65" s="149"/>
      <c r="BC65" s="149"/>
      <c r="BD65" s="149"/>
      <c r="BE65" s="149"/>
      <c r="BF65" s="149"/>
      <c r="BG65" s="149"/>
      <c r="BH65" s="149"/>
      <c r="BI65" s="149"/>
      <c r="BJ65" s="149"/>
      <c r="BK65" s="149"/>
      <c r="BL65" s="149"/>
      <c r="BM65" s="149"/>
      <c r="BN65" s="149"/>
      <c r="BO65" s="149"/>
      <c r="BP65" s="149"/>
      <c r="BQ65" s="149"/>
      <c r="BR65" s="149"/>
      <c r="BS65" s="149"/>
      <c r="BT65" s="149"/>
      <c r="BU65" s="153"/>
      <c r="BV65" s="153"/>
      <c r="BW65" s="153"/>
      <c r="BX65" s="153"/>
      <c r="BY65" s="153"/>
      <c r="BZ65" s="153"/>
      <c r="CA65" s="153"/>
      <c r="CC65" s="6"/>
      <c r="CD65" s="6"/>
      <c r="CE65" s="6"/>
      <c r="CF65" s="6"/>
      <c r="CG65" s="145"/>
      <c r="CH65" s="145"/>
      <c r="CI65" s="146"/>
      <c r="CJ65" s="146"/>
      <c r="CK65" s="146"/>
      <c r="CL65" s="146"/>
      <c r="CM65" s="146"/>
      <c r="CN65" s="146"/>
      <c r="CO65" s="146"/>
      <c r="CP65" s="146"/>
      <c r="CQ65" s="146"/>
      <c r="CR65" s="146"/>
      <c r="CS65" s="146"/>
      <c r="CT65" s="146"/>
      <c r="CU65" s="183"/>
      <c r="CV65" s="183"/>
      <c r="CW65" s="183"/>
      <c r="CX65" s="183"/>
      <c r="CY65" s="183"/>
      <c r="CZ65" s="183"/>
      <c r="DA65" s="183"/>
      <c r="DB65" s="183"/>
      <c r="DC65" s="421"/>
      <c r="DD65" s="421"/>
      <c r="DE65" s="421"/>
      <c r="DF65" s="421"/>
      <c r="DG65" s="421"/>
      <c r="DH65" s="421"/>
      <c r="DI65" s="421"/>
      <c r="DJ65" s="421"/>
      <c r="DK65" s="421"/>
      <c r="DL65" s="421"/>
      <c r="DM65" s="421"/>
      <c r="DN65" s="421"/>
      <c r="DO65" s="421"/>
      <c r="DP65" s="163"/>
      <c r="DQ65" s="163"/>
      <c r="DR65" s="163"/>
      <c r="DS65" s="163"/>
      <c r="DT65" s="163"/>
      <c r="DU65" s="163"/>
      <c r="DV65" s="163"/>
      <c r="DW65" s="163"/>
      <c r="DX65" s="163"/>
      <c r="DY65" s="163"/>
      <c r="DZ65" s="163"/>
      <c r="EA65" s="163"/>
      <c r="EB65" s="163"/>
      <c r="EC65" s="163"/>
      <c r="ED65" s="164"/>
      <c r="EE65" s="164"/>
      <c r="EF65" s="164"/>
      <c r="EG65" s="164"/>
      <c r="EH65" s="164"/>
      <c r="EI65" s="164"/>
      <c r="EJ65" s="164"/>
      <c r="EK65" s="164"/>
      <c r="EL65" s="164"/>
      <c r="EM65" s="164"/>
      <c r="EN65" s="164"/>
      <c r="EO65" s="164"/>
      <c r="EP65" s="164"/>
      <c r="EQ65" s="164"/>
      <c r="ER65" s="164"/>
      <c r="ES65" s="164"/>
      <c r="ET65" s="164"/>
      <c r="EU65" s="164"/>
      <c r="EV65" s="164"/>
      <c r="EW65" s="164"/>
      <c r="EX65" s="164"/>
      <c r="EY65" s="164"/>
      <c r="EZ65" s="164"/>
      <c r="FA65" s="164"/>
      <c r="FB65" s="164"/>
      <c r="FC65" s="164"/>
      <c r="FD65" s="164"/>
      <c r="FE65" s="164"/>
      <c r="FF65" s="164"/>
      <c r="FG65" s="164"/>
      <c r="FH65" s="164"/>
      <c r="FI65" s="164"/>
    </row>
    <row r="66" spans="2:178" s="168" customFormat="1" ht="14.1" customHeight="1">
      <c r="B66" s="158"/>
      <c r="C66" s="935" t="s">
        <v>69</v>
      </c>
      <c r="D66" s="936"/>
      <c r="E66" s="936"/>
      <c r="F66" s="936"/>
      <c r="G66" s="936"/>
      <c r="H66" s="937"/>
      <c r="I66" s="1184" t="s">
        <v>70</v>
      </c>
      <c r="J66" s="1184"/>
      <c r="K66" s="1184"/>
      <c r="L66" s="1185"/>
      <c r="M66" s="1186" t="s">
        <v>76</v>
      </c>
      <c r="N66" s="938"/>
      <c r="O66" s="940"/>
      <c r="P66" s="936"/>
      <c r="Q66" s="936"/>
      <c r="R66" s="936"/>
      <c r="S66" s="936"/>
      <c r="T66" s="936"/>
      <c r="U66" s="936"/>
      <c r="V66" s="936"/>
      <c r="W66" s="936"/>
      <c r="X66" s="941"/>
      <c r="Y66" s="160"/>
      <c r="Z66" s="890" t="s">
        <v>166</v>
      </c>
      <c r="AA66" s="891"/>
      <c r="AB66" s="891"/>
      <c r="AC66" s="891"/>
      <c r="AD66" s="891"/>
      <c r="AE66" s="891"/>
      <c r="AF66" s="892"/>
      <c r="AG66" s="901" t="s">
        <v>168</v>
      </c>
      <c r="AH66" s="902"/>
      <c r="AI66" s="902"/>
      <c r="AJ66" s="902"/>
      <c r="AK66" s="902"/>
      <c r="AL66" s="902"/>
      <c r="AM66" s="902"/>
      <c r="AN66" s="903"/>
      <c r="AO66" s="232"/>
      <c r="AP66" s="952" t="s">
        <v>72</v>
      </c>
      <c r="AQ66" s="953"/>
      <c r="AR66" s="953"/>
      <c r="AS66" s="953"/>
      <c r="AT66" s="953"/>
      <c r="AU66" s="953"/>
      <c r="AV66" s="953"/>
      <c r="AW66" s="953"/>
      <c r="AX66" s="958" t="s">
        <v>73</v>
      </c>
      <c r="AY66" s="959"/>
      <c r="AZ66" s="959"/>
      <c r="BA66" s="959"/>
      <c r="BB66" s="959"/>
      <c r="BC66" s="959"/>
      <c r="BD66" s="959"/>
      <c r="BE66" s="959"/>
      <c r="BF66" s="959"/>
      <c r="BG66" s="959"/>
      <c r="BH66" s="553" t="s">
        <v>74</v>
      </c>
      <c r="BI66" s="553"/>
      <c r="BJ66" s="553"/>
      <c r="BK66" s="553"/>
      <c r="BL66" s="553"/>
      <c r="BM66" s="553"/>
      <c r="BN66" s="553"/>
      <c r="BO66" s="544" t="s">
        <v>116</v>
      </c>
      <c r="BP66" s="544"/>
      <c r="BQ66" s="544"/>
      <c r="BR66" s="544"/>
      <c r="BS66" s="544"/>
      <c r="BT66" s="544"/>
      <c r="BU66" s="522" t="s">
        <v>188</v>
      </c>
      <c r="BV66" s="522"/>
      <c r="BW66" s="522"/>
      <c r="BX66" s="522"/>
      <c r="BY66" s="522"/>
      <c r="BZ66" s="523"/>
      <c r="CA66" s="161"/>
      <c r="CC66" s="6"/>
      <c r="CD66" s="6"/>
      <c r="CE66" s="6"/>
      <c r="CF66" s="6"/>
      <c r="CK66" s="223"/>
      <c r="CL66" s="214"/>
      <c r="CM66" s="173"/>
      <c r="CN66" s="163"/>
      <c r="CO66" s="163"/>
      <c r="CP66" s="163"/>
      <c r="CQ66" s="163"/>
      <c r="CR66" s="163"/>
      <c r="CS66" s="163"/>
      <c r="CT66" s="163"/>
      <c r="CU66" s="183"/>
      <c r="CV66" s="183"/>
      <c r="CW66" s="183"/>
      <c r="CX66" s="183"/>
      <c r="CY66" s="183"/>
      <c r="CZ66" s="183"/>
      <c r="DA66" s="183"/>
      <c r="DB66" s="183"/>
      <c r="DC66" s="421"/>
      <c r="DD66" s="421"/>
      <c r="DE66" s="421"/>
      <c r="DF66" s="421"/>
      <c r="DG66" s="421"/>
      <c r="DH66" s="421"/>
      <c r="DI66" s="421"/>
      <c r="DJ66" s="421"/>
      <c r="DK66" s="421"/>
      <c r="DL66" s="421"/>
      <c r="DM66" s="421"/>
      <c r="DN66" s="421"/>
      <c r="DO66" s="421"/>
      <c r="DP66" s="163"/>
      <c r="DQ66" s="163"/>
      <c r="DR66" s="163"/>
      <c r="DS66" s="163"/>
      <c r="DT66" s="163"/>
      <c r="DU66" s="163"/>
      <c r="DV66" s="163"/>
      <c r="DW66" s="163"/>
      <c r="DX66" s="163"/>
      <c r="DY66" s="163"/>
      <c r="DZ66" s="163"/>
      <c r="EA66" s="163"/>
      <c r="EB66" s="163"/>
      <c r="EC66" s="163"/>
      <c r="ED66" s="164"/>
      <c r="EE66" s="164"/>
      <c r="EF66" s="164"/>
      <c r="EG66" s="164"/>
      <c r="EH66" s="164"/>
      <c r="EI66" s="164"/>
      <c r="EJ66" s="164"/>
      <c r="EK66" s="164"/>
      <c r="EL66" s="164"/>
      <c r="EM66" s="164"/>
      <c r="EN66" s="164"/>
      <c r="EO66" s="164"/>
      <c r="EP66" s="164"/>
      <c r="EQ66" s="164"/>
      <c r="ER66" s="164"/>
      <c r="ES66" s="164"/>
      <c r="ET66" s="164"/>
      <c r="EU66" s="164"/>
      <c r="EV66" s="164"/>
      <c r="EW66" s="164"/>
      <c r="EX66" s="164"/>
      <c r="EY66" s="164"/>
      <c r="EZ66" s="164"/>
      <c r="FA66" s="164"/>
      <c r="FB66" s="164"/>
      <c r="FC66" s="164"/>
      <c r="FD66" s="164"/>
      <c r="FE66" s="164"/>
      <c r="FF66" s="164"/>
      <c r="FG66" s="164"/>
      <c r="FH66" s="164"/>
      <c r="FI66" s="164"/>
      <c r="FJ66" s="167"/>
      <c r="FK66" s="167"/>
      <c r="FL66" s="167"/>
      <c r="FM66" s="167"/>
      <c r="FN66" s="167"/>
      <c r="FO66" s="167"/>
      <c r="FP66" s="167"/>
      <c r="FQ66" s="167"/>
      <c r="FR66" s="167"/>
      <c r="FS66" s="167"/>
      <c r="FT66" s="167"/>
      <c r="FU66" s="167"/>
      <c r="FV66" s="167"/>
    </row>
    <row r="67" spans="2:178" s="168" customFormat="1" ht="15.75" customHeight="1">
      <c r="B67" s="158"/>
      <c r="C67" s="311"/>
      <c r="D67" s="410"/>
      <c r="E67" s="410"/>
      <c r="F67" s="410"/>
      <c r="G67" s="410"/>
      <c r="H67" s="235"/>
      <c r="I67" s="1193" t="s">
        <v>184</v>
      </c>
      <c r="J67" s="1193"/>
      <c r="K67" s="1193"/>
      <c r="L67" s="1194"/>
      <c r="M67" s="1195" t="s">
        <v>77</v>
      </c>
      <c r="N67" s="930"/>
      <c r="O67" s="887"/>
      <c r="P67" s="885"/>
      <c r="Q67" s="885"/>
      <c r="R67" s="885"/>
      <c r="S67" s="885"/>
      <c r="T67" s="885"/>
      <c r="U67" s="885"/>
      <c r="V67" s="885"/>
      <c r="W67" s="885"/>
      <c r="X67" s="942"/>
      <c r="Y67" s="160"/>
      <c r="Z67" s="893"/>
      <c r="AA67" s="894"/>
      <c r="AB67" s="894"/>
      <c r="AC67" s="894"/>
      <c r="AD67" s="894"/>
      <c r="AE67" s="894"/>
      <c r="AF67" s="895"/>
      <c r="AG67" s="904"/>
      <c r="AH67" s="905"/>
      <c r="AI67" s="905"/>
      <c r="AJ67" s="905"/>
      <c r="AK67" s="905"/>
      <c r="AL67" s="905"/>
      <c r="AM67" s="905"/>
      <c r="AN67" s="906"/>
      <c r="AO67" s="232"/>
      <c r="AP67" s="954"/>
      <c r="AQ67" s="955"/>
      <c r="AR67" s="955"/>
      <c r="AS67" s="955"/>
      <c r="AT67" s="955"/>
      <c r="AU67" s="955"/>
      <c r="AV67" s="955"/>
      <c r="AW67" s="955"/>
      <c r="AX67" s="951" t="s">
        <v>78</v>
      </c>
      <c r="AY67" s="950"/>
      <c r="AZ67" s="950"/>
      <c r="BA67" s="950"/>
      <c r="BB67" s="950"/>
      <c r="BC67" s="950"/>
      <c r="BD67" s="950"/>
      <c r="BE67" s="950"/>
      <c r="BF67" s="950"/>
      <c r="BG67" s="950"/>
      <c r="BH67" s="554"/>
      <c r="BI67" s="554"/>
      <c r="BJ67" s="554"/>
      <c r="BK67" s="554"/>
      <c r="BL67" s="554"/>
      <c r="BM67" s="554"/>
      <c r="BN67" s="554"/>
      <c r="BO67" s="545"/>
      <c r="BP67" s="545"/>
      <c r="BQ67" s="545"/>
      <c r="BR67" s="545"/>
      <c r="BS67" s="545"/>
      <c r="BT67" s="545"/>
      <c r="BU67" s="524"/>
      <c r="BV67" s="524"/>
      <c r="BW67" s="524"/>
      <c r="BX67" s="524"/>
      <c r="BY67" s="524"/>
      <c r="BZ67" s="525"/>
      <c r="CA67" s="161"/>
      <c r="CC67" s="6"/>
      <c r="CD67" s="6"/>
      <c r="CE67" s="6"/>
      <c r="CF67" s="6"/>
      <c r="CK67" s="223"/>
      <c r="CL67" s="214"/>
      <c r="CM67" s="173"/>
      <c r="CN67" s="163"/>
      <c r="CO67" s="163"/>
      <c r="CP67" s="163"/>
      <c r="CQ67" s="163"/>
      <c r="CR67" s="163"/>
      <c r="CS67" s="163"/>
      <c r="CT67" s="163"/>
      <c r="CU67" s="183"/>
      <c r="CV67" s="183"/>
      <c r="CW67" s="183"/>
      <c r="CX67" s="183"/>
      <c r="CY67" s="183"/>
      <c r="CZ67" s="183"/>
      <c r="DA67" s="183"/>
      <c r="DB67" s="183"/>
      <c r="DC67" s="421"/>
      <c r="DD67" s="421"/>
      <c r="DE67" s="421"/>
      <c r="DF67" s="421"/>
      <c r="DG67" s="421"/>
      <c r="DH67" s="421"/>
      <c r="DI67" s="421"/>
      <c r="DJ67" s="421"/>
      <c r="DK67" s="421"/>
      <c r="DL67" s="421"/>
      <c r="DM67" s="421"/>
      <c r="DN67" s="421"/>
      <c r="DO67" s="421"/>
      <c r="DP67" s="163"/>
      <c r="DQ67" s="163"/>
      <c r="DR67" s="163"/>
      <c r="DS67" s="163"/>
      <c r="DT67" s="163"/>
      <c r="DU67" s="163"/>
      <c r="DV67" s="163"/>
      <c r="DW67" s="163"/>
      <c r="DX67" s="163"/>
      <c r="DY67" s="163"/>
      <c r="DZ67" s="163"/>
      <c r="EA67" s="163"/>
      <c r="EB67" s="163"/>
      <c r="EC67" s="163"/>
      <c r="ED67" s="164"/>
      <c r="EE67" s="164"/>
      <c r="EF67" s="164"/>
      <c r="EG67" s="164"/>
      <c r="EH67" s="164"/>
      <c r="EI67" s="164"/>
      <c r="EJ67" s="164"/>
      <c r="EK67" s="164"/>
      <c r="EL67" s="164"/>
      <c r="EM67" s="164"/>
      <c r="EN67" s="164"/>
      <c r="EO67" s="164"/>
      <c r="EP67" s="164"/>
      <c r="EQ67" s="164"/>
      <c r="ER67" s="164"/>
      <c r="ES67" s="164"/>
      <c r="ET67" s="164"/>
      <c r="EU67" s="164"/>
      <c r="EV67" s="164"/>
      <c r="EW67" s="164"/>
      <c r="EX67" s="164"/>
      <c r="EY67" s="164"/>
      <c r="EZ67" s="164"/>
      <c r="FA67" s="164"/>
      <c r="FB67" s="164"/>
      <c r="FC67" s="164"/>
      <c r="FD67" s="164"/>
      <c r="FE67" s="164"/>
      <c r="FF67" s="164"/>
      <c r="FG67" s="164"/>
      <c r="FH67" s="164"/>
      <c r="FI67" s="164"/>
      <c r="FJ67" s="167"/>
      <c r="FK67" s="167"/>
      <c r="FL67" s="167"/>
      <c r="FM67" s="167"/>
      <c r="FN67" s="167"/>
      <c r="FO67" s="167"/>
      <c r="FP67" s="167"/>
      <c r="FQ67" s="167"/>
      <c r="FR67" s="167"/>
      <c r="FS67" s="167"/>
      <c r="FT67" s="167"/>
      <c r="FU67" s="167"/>
      <c r="FV67" s="167"/>
    </row>
    <row r="68" spans="2:178" s="168" customFormat="1" ht="14.1" customHeight="1">
      <c r="B68" s="172"/>
      <c r="C68" s="311"/>
      <c r="D68" s="410"/>
      <c r="E68" s="410"/>
      <c r="F68" s="410"/>
      <c r="G68" s="410"/>
      <c r="H68" s="235"/>
      <c r="I68" s="1187" t="s">
        <v>79</v>
      </c>
      <c r="J68" s="1187"/>
      <c r="K68" s="1187"/>
      <c r="L68" s="1188"/>
      <c r="M68" s="1189" t="s">
        <v>100</v>
      </c>
      <c r="N68" s="1190"/>
      <c r="O68" s="946"/>
      <c r="P68" s="947"/>
      <c r="Q68" s="947"/>
      <c r="R68" s="947"/>
      <c r="S68" s="947"/>
      <c r="T68" s="947"/>
      <c r="U68" s="947"/>
      <c r="V68" s="947"/>
      <c r="W68" s="947"/>
      <c r="X68" s="948"/>
      <c r="Y68" s="160"/>
      <c r="Z68" s="893"/>
      <c r="AA68" s="894"/>
      <c r="AB68" s="894"/>
      <c r="AC68" s="894"/>
      <c r="AD68" s="894"/>
      <c r="AE68" s="894"/>
      <c r="AF68" s="895"/>
      <c r="AG68" s="904"/>
      <c r="AH68" s="905"/>
      <c r="AI68" s="905"/>
      <c r="AJ68" s="905"/>
      <c r="AK68" s="905"/>
      <c r="AL68" s="905"/>
      <c r="AM68" s="905"/>
      <c r="AN68" s="906"/>
      <c r="AO68" s="232"/>
      <c r="AP68" s="954"/>
      <c r="AQ68" s="955"/>
      <c r="AR68" s="955"/>
      <c r="AS68" s="955"/>
      <c r="AT68" s="955"/>
      <c r="AU68" s="955"/>
      <c r="AV68" s="955"/>
      <c r="AW68" s="955"/>
      <c r="AX68" s="962" t="s">
        <v>80</v>
      </c>
      <c r="AY68" s="950"/>
      <c r="AZ68" s="950"/>
      <c r="BA68" s="950"/>
      <c r="BB68" s="950"/>
      <c r="BC68" s="950"/>
      <c r="BD68" s="950"/>
      <c r="BE68" s="950"/>
      <c r="BF68" s="950"/>
      <c r="BG68" s="950"/>
      <c r="BH68" s="554"/>
      <c r="BI68" s="554"/>
      <c r="BJ68" s="554"/>
      <c r="BK68" s="554"/>
      <c r="BL68" s="554"/>
      <c r="BM68" s="554"/>
      <c r="BN68" s="554"/>
      <c r="BO68" s="545"/>
      <c r="BP68" s="545"/>
      <c r="BQ68" s="545"/>
      <c r="BR68" s="545"/>
      <c r="BS68" s="545"/>
      <c r="BT68" s="545"/>
      <c r="BU68" s="524"/>
      <c r="BV68" s="524"/>
      <c r="BW68" s="524"/>
      <c r="BX68" s="524"/>
      <c r="BY68" s="524"/>
      <c r="BZ68" s="525"/>
      <c r="CA68" s="161"/>
      <c r="CC68" s="6"/>
      <c r="CD68" s="6"/>
      <c r="CE68" s="6"/>
      <c r="CF68" s="6"/>
      <c r="CK68" s="223"/>
      <c r="CL68" s="214"/>
      <c r="CM68" s="173"/>
      <c r="CN68" s="174"/>
      <c r="CO68" s="174"/>
      <c r="CP68" s="174"/>
      <c r="CQ68" s="174"/>
      <c r="CR68" s="174"/>
      <c r="CS68" s="428"/>
      <c r="CT68" s="428"/>
      <c r="CU68" s="183"/>
      <c r="CV68" s="183"/>
      <c r="CW68" s="183"/>
      <c r="CX68" s="183"/>
      <c r="CY68" s="183"/>
      <c r="CZ68" s="183"/>
      <c r="DA68" s="183"/>
      <c r="DB68" s="183"/>
      <c r="DC68" s="421"/>
      <c r="DD68" s="421"/>
      <c r="DE68" s="421"/>
      <c r="DF68" s="421"/>
      <c r="DG68" s="421"/>
      <c r="DH68" s="421"/>
      <c r="DI68" s="421"/>
      <c r="DJ68" s="421"/>
      <c r="DK68" s="421"/>
      <c r="DL68" s="421"/>
      <c r="DM68" s="421"/>
      <c r="DN68" s="421"/>
      <c r="DO68" s="421"/>
      <c r="DP68" s="163"/>
      <c r="DQ68" s="163"/>
      <c r="DR68" s="163"/>
      <c r="DS68" s="163"/>
      <c r="DT68" s="163"/>
      <c r="DU68" s="163"/>
      <c r="DV68" s="163"/>
      <c r="DW68" s="163"/>
      <c r="DX68" s="163"/>
      <c r="DY68" s="163"/>
      <c r="DZ68" s="163"/>
      <c r="EA68" s="163"/>
      <c r="EB68" s="163"/>
      <c r="EC68" s="163"/>
      <c r="ED68" s="164"/>
      <c r="EE68" s="164"/>
      <c r="EF68" s="164"/>
      <c r="EG68" s="164"/>
      <c r="EH68" s="164"/>
      <c r="EI68" s="164"/>
      <c r="EJ68" s="164"/>
      <c r="EK68" s="164"/>
      <c r="EL68" s="164"/>
      <c r="EM68" s="164"/>
      <c r="EN68" s="164"/>
      <c r="EO68" s="164"/>
      <c r="EP68" s="164"/>
      <c r="EQ68" s="164"/>
      <c r="ER68" s="164"/>
      <c r="ES68" s="164"/>
      <c r="ET68" s="164"/>
      <c r="EU68" s="164"/>
      <c r="EV68" s="164"/>
      <c r="EW68" s="164"/>
      <c r="EX68" s="164"/>
      <c r="EY68" s="164"/>
      <c r="EZ68" s="164"/>
      <c r="FA68" s="164"/>
      <c r="FB68" s="164"/>
      <c r="FC68" s="164"/>
      <c r="FD68" s="164"/>
      <c r="FE68" s="164"/>
      <c r="FF68" s="164"/>
      <c r="FG68" s="164"/>
      <c r="FH68" s="164"/>
      <c r="FI68" s="164"/>
      <c r="FJ68" s="167"/>
      <c r="FK68" s="167"/>
      <c r="FL68" s="167"/>
      <c r="FM68" s="167"/>
      <c r="FN68" s="167"/>
      <c r="FO68" s="167"/>
      <c r="FP68" s="167"/>
      <c r="FQ68" s="167"/>
      <c r="FR68" s="167"/>
      <c r="FS68" s="167"/>
      <c r="FT68" s="167"/>
      <c r="FU68" s="167"/>
      <c r="FV68" s="167"/>
    </row>
    <row r="69" spans="2:178" s="168" customFormat="1" ht="14.1" customHeight="1">
      <c r="B69" s="172"/>
      <c r="C69" s="311"/>
      <c r="D69" s="410"/>
      <c r="E69" s="410"/>
      <c r="F69" s="410"/>
      <c r="G69" s="410"/>
      <c r="H69" s="235"/>
      <c r="I69" s="1187" t="s">
        <v>81</v>
      </c>
      <c r="J69" s="1187"/>
      <c r="K69" s="1187"/>
      <c r="L69" s="1188"/>
      <c r="M69" s="1189" t="s">
        <v>101</v>
      </c>
      <c r="N69" s="1190"/>
      <c r="O69" s="946"/>
      <c r="P69" s="947"/>
      <c r="Q69" s="947"/>
      <c r="R69" s="947"/>
      <c r="S69" s="947"/>
      <c r="T69" s="947"/>
      <c r="U69" s="947"/>
      <c r="V69" s="947"/>
      <c r="W69" s="947"/>
      <c r="X69" s="948"/>
      <c r="Y69" s="160"/>
      <c r="Z69" s="893"/>
      <c r="AA69" s="894"/>
      <c r="AB69" s="894"/>
      <c r="AC69" s="894"/>
      <c r="AD69" s="894"/>
      <c r="AE69" s="894"/>
      <c r="AF69" s="895"/>
      <c r="AG69" s="904"/>
      <c r="AH69" s="905"/>
      <c r="AI69" s="905"/>
      <c r="AJ69" s="905"/>
      <c r="AK69" s="905"/>
      <c r="AL69" s="905"/>
      <c r="AM69" s="905"/>
      <c r="AN69" s="906"/>
      <c r="AO69" s="232"/>
      <c r="AP69" s="954"/>
      <c r="AQ69" s="955"/>
      <c r="AR69" s="955"/>
      <c r="AS69" s="955"/>
      <c r="AT69" s="955"/>
      <c r="AU69" s="955"/>
      <c r="AV69" s="955"/>
      <c r="AW69" s="955"/>
      <c r="AX69" s="949"/>
      <c r="AY69" s="950"/>
      <c r="AZ69" s="950"/>
      <c r="BA69" s="950"/>
      <c r="BB69" s="950"/>
      <c r="BC69" s="950"/>
      <c r="BD69" s="950"/>
      <c r="BE69" s="950"/>
      <c r="BF69" s="950"/>
      <c r="BG69" s="950"/>
      <c r="BH69" s="554"/>
      <c r="BI69" s="554"/>
      <c r="BJ69" s="554"/>
      <c r="BK69" s="554"/>
      <c r="BL69" s="554"/>
      <c r="BM69" s="554"/>
      <c r="BN69" s="554"/>
      <c r="BO69" s="545"/>
      <c r="BP69" s="545"/>
      <c r="BQ69" s="545"/>
      <c r="BR69" s="545"/>
      <c r="BS69" s="545"/>
      <c r="BT69" s="545"/>
      <c r="BU69" s="524"/>
      <c r="BV69" s="524"/>
      <c r="BW69" s="524"/>
      <c r="BX69" s="524"/>
      <c r="BY69" s="524"/>
      <c r="BZ69" s="525"/>
      <c r="CA69" s="161"/>
      <c r="CC69" s="6"/>
      <c r="CD69" s="6"/>
      <c r="CE69" s="6"/>
      <c r="CF69" s="6"/>
      <c r="CK69" s="223"/>
      <c r="CL69" s="214"/>
      <c r="CM69" s="173"/>
      <c r="CN69" s="174"/>
      <c r="CO69" s="174"/>
      <c r="CP69" s="174"/>
      <c r="CQ69" s="174"/>
      <c r="CR69" s="174"/>
      <c r="CS69" s="188"/>
      <c r="CT69" s="188"/>
      <c r="CU69" s="183"/>
      <c r="CV69" s="183"/>
      <c r="CW69" s="183"/>
      <c r="CX69" s="183"/>
      <c r="CY69" s="183"/>
      <c r="CZ69" s="183"/>
      <c r="DA69" s="183"/>
      <c r="DB69" s="183"/>
      <c r="DC69" s="421"/>
      <c r="DD69" s="421"/>
      <c r="DE69" s="421"/>
      <c r="DF69" s="421"/>
      <c r="DG69" s="421"/>
      <c r="DH69" s="421"/>
      <c r="DI69" s="421"/>
      <c r="DJ69" s="421"/>
      <c r="DK69" s="421"/>
      <c r="DL69" s="421"/>
      <c r="DM69" s="421"/>
      <c r="DN69" s="421"/>
      <c r="DO69" s="421"/>
      <c r="DP69" s="163"/>
      <c r="DQ69" s="163"/>
      <c r="DR69" s="163"/>
      <c r="DS69" s="163"/>
      <c r="DT69" s="163"/>
      <c r="DU69" s="163"/>
      <c r="DV69" s="163"/>
      <c r="DW69" s="163"/>
      <c r="DX69" s="163"/>
      <c r="DY69" s="163"/>
      <c r="DZ69" s="163"/>
      <c r="EA69" s="163"/>
      <c r="EB69" s="163"/>
      <c r="EC69" s="163"/>
      <c r="ED69" s="164"/>
      <c r="EE69" s="164"/>
      <c r="EF69" s="164"/>
      <c r="EG69" s="164"/>
      <c r="EH69" s="164"/>
      <c r="EI69" s="164"/>
      <c r="EJ69" s="164"/>
      <c r="EK69" s="164"/>
      <c r="EL69" s="164"/>
      <c r="EM69" s="164"/>
      <c r="EN69" s="164"/>
      <c r="EO69" s="164"/>
      <c r="EP69" s="164"/>
      <c r="EQ69" s="164"/>
      <c r="ER69" s="164"/>
      <c r="ES69" s="164"/>
      <c r="ET69" s="164"/>
      <c r="EU69" s="164"/>
      <c r="EV69" s="164"/>
      <c r="EW69" s="164"/>
      <c r="EX69" s="164"/>
      <c r="EY69" s="164"/>
      <c r="EZ69" s="164"/>
      <c r="FA69" s="164"/>
      <c r="FB69" s="164"/>
      <c r="FC69" s="164"/>
      <c r="FD69" s="164"/>
      <c r="FE69" s="164"/>
      <c r="FF69" s="164"/>
      <c r="FG69" s="164"/>
      <c r="FH69" s="164"/>
      <c r="FI69" s="164"/>
      <c r="FJ69" s="167"/>
      <c r="FK69" s="167"/>
      <c r="FL69" s="167"/>
      <c r="FM69" s="167"/>
      <c r="FN69" s="167"/>
      <c r="FO69" s="167"/>
      <c r="FP69" s="167"/>
      <c r="FQ69" s="167"/>
      <c r="FR69" s="167"/>
      <c r="FS69" s="167"/>
      <c r="FT69" s="167"/>
      <c r="FU69" s="167"/>
      <c r="FV69" s="167"/>
    </row>
    <row r="70" spans="2:178" s="168" customFormat="1" ht="54" customHeight="1">
      <c r="B70" s="172"/>
      <c r="C70" s="312"/>
      <c r="D70" s="308"/>
      <c r="E70" s="308"/>
      <c r="F70" s="308"/>
      <c r="G70" s="308"/>
      <c r="H70" s="239"/>
      <c r="I70" s="1191" t="s">
        <v>5</v>
      </c>
      <c r="J70" s="1191"/>
      <c r="K70" s="1191"/>
      <c r="L70" s="1192"/>
      <c r="M70" s="237" t="s">
        <v>103</v>
      </c>
      <c r="N70" s="238" t="s">
        <v>102</v>
      </c>
      <c r="O70" s="943" t="s">
        <v>118</v>
      </c>
      <c r="P70" s="944"/>
      <c r="Q70" s="944"/>
      <c r="R70" s="944"/>
      <c r="S70" s="944"/>
      <c r="T70" s="944"/>
      <c r="U70" s="944"/>
      <c r="V70" s="944"/>
      <c r="W70" s="944"/>
      <c r="X70" s="945"/>
      <c r="Y70" s="240"/>
      <c r="Z70" s="896"/>
      <c r="AA70" s="897"/>
      <c r="AB70" s="897"/>
      <c r="AC70" s="897"/>
      <c r="AD70" s="897"/>
      <c r="AE70" s="897"/>
      <c r="AF70" s="898"/>
      <c r="AG70" s="907"/>
      <c r="AH70" s="908"/>
      <c r="AI70" s="908"/>
      <c r="AJ70" s="908"/>
      <c r="AK70" s="908"/>
      <c r="AL70" s="908"/>
      <c r="AM70" s="908"/>
      <c r="AN70" s="909"/>
      <c r="AO70" s="240"/>
      <c r="AP70" s="954"/>
      <c r="AQ70" s="955"/>
      <c r="AR70" s="955"/>
      <c r="AS70" s="955"/>
      <c r="AT70" s="955"/>
      <c r="AU70" s="955"/>
      <c r="AV70" s="955"/>
      <c r="AW70" s="955"/>
      <c r="AX70" s="956" t="s">
        <v>109</v>
      </c>
      <c r="AY70" s="957"/>
      <c r="AZ70" s="957"/>
      <c r="BA70" s="957"/>
      <c r="BB70" s="957"/>
      <c r="BC70" s="957"/>
      <c r="BD70" s="957"/>
      <c r="BE70" s="957"/>
      <c r="BF70" s="957"/>
      <c r="BG70" s="957"/>
      <c r="BH70" s="554"/>
      <c r="BI70" s="554"/>
      <c r="BJ70" s="554"/>
      <c r="BK70" s="554"/>
      <c r="BL70" s="554"/>
      <c r="BM70" s="554"/>
      <c r="BN70" s="554"/>
      <c r="BO70" s="545"/>
      <c r="BP70" s="545"/>
      <c r="BQ70" s="545"/>
      <c r="BR70" s="545"/>
      <c r="BS70" s="545"/>
      <c r="BT70" s="545"/>
      <c r="BU70" s="524"/>
      <c r="BV70" s="524"/>
      <c r="BW70" s="524"/>
      <c r="BX70" s="524"/>
      <c r="BY70" s="524"/>
      <c r="BZ70" s="525"/>
      <c r="CA70" s="227"/>
      <c r="CC70" s="6"/>
      <c r="CD70" s="6"/>
      <c r="CE70" s="6"/>
      <c r="CF70" s="6"/>
      <c r="CK70" s="223"/>
      <c r="CL70" s="215"/>
      <c r="CM70" s="173"/>
      <c r="CN70" s="177"/>
      <c r="CO70" s="177"/>
      <c r="CP70" s="177"/>
      <c r="CQ70" s="177"/>
      <c r="CR70" s="177"/>
      <c r="CS70" s="177"/>
      <c r="CT70" s="177"/>
      <c r="CU70" s="183"/>
      <c r="CV70" s="183"/>
      <c r="CW70" s="183"/>
      <c r="CX70" s="183"/>
      <c r="CY70" s="183"/>
      <c r="CZ70" s="183"/>
      <c r="DA70" s="183"/>
      <c r="DB70" s="183"/>
      <c r="DC70" s="421"/>
      <c r="DD70" s="421"/>
      <c r="DE70" s="421"/>
      <c r="DF70" s="421"/>
      <c r="DG70" s="421"/>
      <c r="DH70" s="421"/>
      <c r="DI70" s="421"/>
      <c r="DJ70" s="421"/>
      <c r="DK70" s="421"/>
      <c r="DL70" s="421"/>
      <c r="DM70" s="421"/>
      <c r="DN70" s="421"/>
      <c r="DO70" s="421"/>
      <c r="DP70" s="163"/>
      <c r="DQ70" s="163"/>
      <c r="DR70" s="163"/>
      <c r="DS70" s="163"/>
      <c r="DT70" s="163"/>
      <c r="DU70" s="163"/>
      <c r="DV70" s="163"/>
      <c r="DW70" s="163"/>
      <c r="DX70" s="163"/>
      <c r="DY70" s="163"/>
      <c r="DZ70" s="163"/>
      <c r="EA70" s="163"/>
      <c r="EB70" s="163"/>
      <c r="EC70" s="163"/>
      <c r="ED70" s="164"/>
      <c r="EE70" s="164"/>
      <c r="EF70" s="164"/>
      <c r="EG70" s="164"/>
      <c r="EH70" s="164"/>
      <c r="EI70" s="164"/>
      <c r="EJ70" s="164"/>
      <c r="EK70" s="164"/>
      <c r="EL70" s="164"/>
      <c r="EM70" s="164"/>
      <c r="EN70" s="164"/>
      <c r="EO70" s="164"/>
      <c r="EP70" s="164"/>
      <c r="EQ70" s="164"/>
      <c r="ER70" s="164"/>
      <c r="ES70" s="164"/>
      <c r="ET70" s="164"/>
      <c r="EU70" s="164"/>
      <c r="EV70" s="164"/>
      <c r="EW70" s="164"/>
      <c r="EX70" s="164"/>
      <c r="EY70" s="164"/>
      <c r="EZ70" s="164"/>
      <c r="FA70" s="164"/>
      <c r="FB70" s="164"/>
      <c r="FC70" s="164"/>
      <c r="FD70" s="164"/>
      <c r="FE70" s="164"/>
      <c r="FF70" s="164"/>
      <c r="FG70" s="164"/>
      <c r="FH70" s="164"/>
      <c r="FI70" s="164"/>
      <c r="FJ70" s="167"/>
      <c r="FK70" s="167"/>
      <c r="FL70" s="167"/>
      <c r="FM70" s="167"/>
      <c r="FN70" s="167"/>
      <c r="FO70" s="167"/>
      <c r="FP70" s="167"/>
      <c r="FQ70" s="167"/>
      <c r="FR70" s="167"/>
      <c r="FS70" s="167"/>
      <c r="FT70" s="167"/>
      <c r="FU70" s="167"/>
      <c r="FV70" s="167"/>
    </row>
    <row r="71" spans="2:178" s="168" customFormat="1" ht="18" customHeight="1">
      <c r="B71" s="180"/>
      <c r="C71" s="927" t="s">
        <v>84</v>
      </c>
      <c r="D71" s="457"/>
      <c r="E71" s="457"/>
      <c r="F71" s="457"/>
      <c r="G71" s="457"/>
      <c r="H71" s="928"/>
      <c r="I71" s="457" t="s">
        <v>85</v>
      </c>
      <c r="J71" s="457"/>
      <c r="K71" s="457"/>
      <c r="L71" s="929"/>
      <c r="M71" s="456" t="s">
        <v>86</v>
      </c>
      <c r="N71" s="929"/>
      <c r="O71" s="932" t="s">
        <v>87</v>
      </c>
      <c r="P71" s="933"/>
      <c r="Q71" s="933"/>
      <c r="R71" s="933"/>
      <c r="S71" s="933"/>
      <c r="T71" s="933"/>
      <c r="U71" s="933"/>
      <c r="V71" s="933"/>
      <c r="W71" s="933"/>
      <c r="X71" s="934"/>
      <c r="Y71" s="181"/>
      <c r="Z71" s="961" t="s">
        <v>88</v>
      </c>
      <c r="AA71" s="457"/>
      <c r="AB71" s="457"/>
      <c r="AC71" s="457"/>
      <c r="AD71" s="457"/>
      <c r="AE71" s="457"/>
      <c r="AF71" s="929"/>
      <c r="AG71" s="456" t="s">
        <v>89</v>
      </c>
      <c r="AH71" s="457"/>
      <c r="AI71" s="457"/>
      <c r="AJ71" s="457"/>
      <c r="AK71" s="457"/>
      <c r="AL71" s="457"/>
      <c r="AM71" s="457"/>
      <c r="AN71" s="458"/>
      <c r="AO71" s="233"/>
      <c r="AP71" s="960" t="s">
        <v>90</v>
      </c>
      <c r="AQ71" s="530"/>
      <c r="AR71" s="530"/>
      <c r="AS71" s="530"/>
      <c r="AT71" s="530"/>
      <c r="AU71" s="530"/>
      <c r="AV71" s="530"/>
      <c r="AW71" s="530"/>
      <c r="AX71" s="530" t="s">
        <v>91</v>
      </c>
      <c r="AY71" s="530"/>
      <c r="AZ71" s="530"/>
      <c r="BA71" s="530"/>
      <c r="BB71" s="530"/>
      <c r="BC71" s="530"/>
      <c r="BD71" s="530"/>
      <c r="BE71" s="530"/>
      <c r="BF71" s="530"/>
      <c r="BG71" s="530"/>
      <c r="BH71" s="556" t="s">
        <v>92</v>
      </c>
      <c r="BI71" s="556"/>
      <c r="BJ71" s="556"/>
      <c r="BK71" s="556"/>
      <c r="BL71" s="556"/>
      <c r="BM71" s="556"/>
      <c r="BN71" s="556"/>
      <c r="BO71" s="530" t="s">
        <v>93</v>
      </c>
      <c r="BP71" s="530"/>
      <c r="BQ71" s="530"/>
      <c r="BR71" s="530"/>
      <c r="BS71" s="530"/>
      <c r="BT71" s="530"/>
      <c r="BU71" s="530" t="s">
        <v>94</v>
      </c>
      <c r="BV71" s="530"/>
      <c r="BW71" s="530"/>
      <c r="BX71" s="530"/>
      <c r="BY71" s="530"/>
      <c r="BZ71" s="531"/>
      <c r="CA71" s="216"/>
      <c r="CC71" s="6"/>
      <c r="CD71" s="6"/>
      <c r="CE71" s="6"/>
      <c r="CF71" s="6"/>
      <c r="CK71" s="223"/>
      <c r="CL71" s="145"/>
      <c r="CM71" s="145"/>
      <c r="CN71" s="188"/>
      <c r="CO71" s="188"/>
      <c r="CP71" s="188"/>
      <c r="CQ71" s="188"/>
      <c r="CR71" s="188"/>
      <c r="CS71" s="429"/>
      <c r="CT71" s="429"/>
      <c r="CU71" s="183"/>
      <c r="CV71" s="183"/>
      <c r="CW71" s="183"/>
      <c r="CX71" s="183"/>
      <c r="CY71" s="183"/>
      <c r="CZ71" s="183"/>
      <c r="DA71" s="183"/>
      <c r="DB71" s="183"/>
      <c r="DC71" s="421"/>
      <c r="DD71" s="421"/>
      <c r="DE71" s="421"/>
      <c r="DF71" s="421"/>
      <c r="DG71" s="421"/>
      <c r="DH71" s="421"/>
      <c r="DI71" s="421"/>
      <c r="DJ71" s="421"/>
      <c r="DK71" s="421"/>
      <c r="DL71" s="421"/>
      <c r="DM71" s="421"/>
      <c r="DN71" s="421"/>
      <c r="DO71" s="421"/>
      <c r="DP71" s="163"/>
      <c r="DQ71" s="163"/>
      <c r="DR71" s="163"/>
      <c r="DS71" s="163"/>
      <c r="DT71" s="163"/>
      <c r="DU71" s="163"/>
      <c r="DV71" s="163"/>
      <c r="DW71" s="163"/>
      <c r="DX71" s="163"/>
      <c r="DY71" s="163"/>
      <c r="DZ71" s="163"/>
      <c r="EA71" s="163"/>
      <c r="EB71" s="163"/>
      <c r="EC71" s="163"/>
      <c r="ED71" s="164"/>
      <c r="EE71" s="164"/>
      <c r="EF71" s="164"/>
      <c r="EG71" s="164"/>
      <c r="EH71" s="164"/>
      <c r="EI71" s="164"/>
      <c r="EJ71" s="164"/>
      <c r="EK71" s="164"/>
      <c r="EL71" s="164"/>
      <c r="EM71" s="164"/>
      <c r="EN71" s="164"/>
      <c r="EO71" s="164"/>
      <c r="EP71" s="164"/>
      <c r="EQ71" s="164"/>
      <c r="ER71" s="164"/>
      <c r="ES71" s="164"/>
      <c r="ET71" s="164"/>
      <c r="EU71" s="164"/>
      <c r="EV71" s="164"/>
      <c r="EW71" s="164"/>
      <c r="EX71" s="164"/>
      <c r="EY71" s="164"/>
      <c r="EZ71" s="164"/>
      <c r="FA71" s="164"/>
      <c r="FB71" s="164"/>
      <c r="FC71" s="164"/>
      <c r="FD71" s="164"/>
      <c r="FE71" s="164"/>
      <c r="FF71" s="164"/>
      <c r="FG71" s="164"/>
      <c r="FH71" s="164"/>
      <c r="FI71" s="164"/>
      <c r="FJ71" s="167"/>
      <c r="FK71" s="167"/>
      <c r="FL71" s="167"/>
      <c r="FM71" s="167"/>
      <c r="FN71" s="167"/>
      <c r="FO71" s="167"/>
      <c r="FP71" s="167"/>
      <c r="FQ71" s="167"/>
      <c r="FR71" s="167"/>
      <c r="FS71" s="167"/>
      <c r="FT71" s="167"/>
      <c r="FU71" s="167"/>
      <c r="FV71" s="167"/>
    </row>
    <row r="72" spans="2:178" s="168" customFormat="1" ht="18" customHeight="1">
      <c r="B72" s="217">
        <v>1</v>
      </c>
      <c r="C72" s="1150" t="s">
        <v>179</v>
      </c>
      <c r="D72" s="1151"/>
      <c r="E72" s="1151"/>
      <c r="F72" s="1151"/>
      <c r="G72" s="1151"/>
      <c r="H72" s="1152"/>
      <c r="I72" s="1153">
        <f>'עמוד 2'!I82:M82</f>
        <v>0</v>
      </c>
      <c r="J72" s="1153"/>
      <c r="K72" s="1153"/>
      <c r="L72" s="1154"/>
      <c r="M72" s="1155"/>
      <c r="N72" s="1156"/>
      <c r="O72" s="1157"/>
      <c r="P72" s="1158"/>
      <c r="Q72" s="1158"/>
      <c r="R72" s="1158"/>
      <c r="S72" s="1158"/>
      <c r="T72" s="1158"/>
      <c r="U72" s="1158"/>
      <c r="V72" s="1158"/>
      <c r="W72" s="1158"/>
      <c r="X72" s="1159"/>
      <c r="Y72" s="440"/>
      <c r="Z72" s="1160"/>
      <c r="AA72" s="1161"/>
      <c r="AB72" s="1161"/>
      <c r="AC72" s="1161"/>
      <c r="AD72" s="1161"/>
      <c r="AE72" s="1161"/>
      <c r="AF72" s="1162"/>
      <c r="AG72" s="1163">
        <f>SUM('עמוד 2'!AG72:AN80)</f>
        <v>0</v>
      </c>
      <c r="AH72" s="1164"/>
      <c r="AI72" s="1164"/>
      <c r="AJ72" s="1164"/>
      <c r="AK72" s="1164"/>
      <c r="AL72" s="1164"/>
      <c r="AM72" s="1164"/>
      <c r="AN72" s="1165"/>
      <c r="AO72" s="441"/>
      <c r="AP72" s="1166">
        <f>'עמוד 2'!AQ82</f>
        <v>0</v>
      </c>
      <c r="AQ72" s="1167"/>
      <c r="AR72" s="1167"/>
      <c r="AS72" s="1167"/>
      <c r="AT72" s="1167"/>
      <c r="AU72" s="1167"/>
      <c r="AV72" s="1167"/>
      <c r="AW72" s="1167"/>
      <c r="AX72" s="1168">
        <f>'עמוד 2'!AX82</f>
        <v>0</v>
      </c>
      <c r="AY72" s="1168"/>
      <c r="AZ72" s="1168"/>
      <c r="BA72" s="1168"/>
      <c r="BB72" s="1168"/>
      <c r="BC72" s="1168"/>
      <c r="BD72" s="1168"/>
      <c r="BE72" s="1168"/>
      <c r="BF72" s="1168"/>
      <c r="BG72" s="1168"/>
      <c r="BH72" s="1169">
        <f>'עמוד 2'!BH82</f>
        <v>0</v>
      </c>
      <c r="BI72" s="1169"/>
      <c r="BJ72" s="1169"/>
      <c r="BK72" s="1169"/>
      <c r="BL72" s="1169"/>
      <c r="BM72" s="1169"/>
      <c r="BN72" s="1169"/>
      <c r="BO72" s="1170">
        <f>'עמוד 2'!BO72</f>
        <v>0</v>
      </c>
      <c r="BP72" s="1170"/>
      <c r="BQ72" s="1170"/>
      <c r="BR72" s="1170"/>
      <c r="BS72" s="1170"/>
      <c r="BT72" s="1170"/>
      <c r="BU72" s="1171">
        <f>'עמוד 2'!BU82</f>
        <v>0</v>
      </c>
      <c r="BV72" s="1171"/>
      <c r="BW72" s="1171"/>
      <c r="BX72" s="1171"/>
      <c r="BY72" s="1171"/>
      <c r="BZ72" s="1172"/>
      <c r="CA72" s="161"/>
      <c r="CC72" s="6"/>
      <c r="CD72" s="6"/>
      <c r="CE72" s="6"/>
      <c r="CF72" s="6"/>
      <c r="CK72" s="223"/>
      <c r="CL72" s="145"/>
      <c r="CM72" s="145"/>
      <c r="CN72" s="188"/>
      <c r="CO72" s="188"/>
      <c r="CP72" s="188"/>
      <c r="CQ72" s="188"/>
      <c r="CR72" s="188"/>
      <c r="CS72" s="429"/>
      <c r="CT72" s="429"/>
      <c r="CU72" s="183"/>
      <c r="CV72" s="183"/>
      <c r="CW72" s="183"/>
      <c r="CX72" s="183"/>
      <c r="CY72" s="183"/>
      <c r="CZ72" s="183"/>
      <c r="DA72" s="183"/>
      <c r="DB72" s="183"/>
      <c r="DC72" s="421"/>
      <c r="DD72" s="421"/>
      <c r="DE72" s="421"/>
      <c r="DF72" s="421"/>
      <c r="DG72" s="421"/>
      <c r="DH72" s="421"/>
      <c r="DI72" s="421"/>
      <c r="DJ72" s="421"/>
      <c r="DK72" s="421"/>
      <c r="DL72" s="421"/>
      <c r="DM72" s="421"/>
      <c r="DN72" s="421"/>
      <c r="DO72" s="421"/>
      <c r="DP72" s="163"/>
      <c r="DQ72" s="163"/>
      <c r="DR72" s="163"/>
      <c r="DS72" s="163"/>
      <c r="DT72" s="163"/>
      <c r="DU72" s="163"/>
      <c r="DV72" s="163"/>
      <c r="DW72" s="163"/>
      <c r="DX72" s="163"/>
      <c r="DY72" s="163"/>
      <c r="DZ72" s="163"/>
      <c r="EA72" s="163"/>
      <c r="EB72" s="163"/>
      <c r="EC72" s="163"/>
      <c r="ED72" s="164"/>
      <c r="EE72" s="164"/>
      <c r="EF72" s="164"/>
      <c r="EG72" s="164"/>
      <c r="EH72" s="164"/>
      <c r="EI72" s="164"/>
      <c r="EJ72" s="164"/>
      <c r="EK72" s="164"/>
      <c r="EL72" s="164"/>
      <c r="EM72" s="164"/>
      <c r="EN72" s="164"/>
      <c r="EO72" s="164"/>
      <c r="EP72" s="164"/>
      <c r="EQ72" s="164"/>
      <c r="ER72" s="164"/>
      <c r="ES72" s="164"/>
      <c r="ET72" s="164"/>
      <c r="EU72" s="164"/>
      <c r="EV72" s="164"/>
      <c r="EW72" s="164"/>
      <c r="EX72" s="164"/>
      <c r="EY72" s="164"/>
      <c r="EZ72" s="164"/>
      <c r="FA72" s="164"/>
      <c r="FB72" s="164"/>
      <c r="FC72" s="164"/>
      <c r="FD72" s="164"/>
      <c r="FE72" s="164"/>
      <c r="FF72" s="164"/>
      <c r="FG72" s="164"/>
      <c r="FH72" s="164"/>
      <c r="FI72" s="164"/>
      <c r="FJ72" s="167"/>
      <c r="FK72" s="167"/>
      <c r="FL72" s="167"/>
      <c r="FM72" s="167"/>
      <c r="FN72" s="167"/>
      <c r="FO72" s="167"/>
      <c r="FP72" s="167"/>
      <c r="FQ72" s="167"/>
      <c r="FR72" s="167"/>
      <c r="FS72" s="167"/>
      <c r="FT72" s="167"/>
      <c r="FU72" s="167"/>
      <c r="FV72" s="167"/>
    </row>
    <row r="73" spans="2:178" s="168" customFormat="1" ht="18" customHeight="1">
      <c r="B73" s="217">
        <v>2</v>
      </c>
      <c r="C73" s="979"/>
      <c r="D73" s="980"/>
      <c r="E73" s="980"/>
      <c r="F73" s="980"/>
      <c r="G73" s="980"/>
      <c r="H73" s="981"/>
      <c r="I73" s="963"/>
      <c r="J73" s="963"/>
      <c r="K73" s="963"/>
      <c r="L73" s="964"/>
      <c r="M73" s="965"/>
      <c r="N73" s="966"/>
      <c r="O73" s="972"/>
      <c r="P73" s="972"/>
      <c r="Q73" s="972"/>
      <c r="R73" s="972"/>
      <c r="S73" s="972"/>
      <c r="T73" s="972"/>
      <c r="U73" s="972"/>
      <c r="V73" s="972"/>
      <c r="W73" s="972"/>
      <c r="X73" s="973"/>
      <c r="Y73" s="186"/>
      <c r="Z73" s="628"/>
      <c r="AA73" s="629"/>
      <c r="AB73" s="629"/>
      <c r="AC73" s="629"/>
      <c r="AD73" s="629" t="str">
        <f>+IF(Z73="","",Z73*0.85)</f>
        <v/>
      </c>
      <c r="AE73" s="629"/>
      <c r="AF73" s="630"/>
      <c r="AG73" s="967"/>
      <c r="AH73" s="968"/>
      <c r="AI73" s="968"/>
      <c r="AJ73" s="968"/>
      <c r="AK73" s="968"/>
      <c r="AL73" s="968"/>
      <c r="AM73" s="968"/>
      <c r="AN73" s="969"/>
      <c r="AO73" s="234"/>
      <c r="AP73" s="756" t="str">
        <f t="shared" ref="AP73:AP80" si="0">IF(AG73="","",AG73*Z73)</f>
        <v/>
      </c>
      <c r="AQ73" s="757"/>
      <c r="AR73" s="757"/>
      <c r="AS73" s="757"/>
      <c r="AT73" s="757"/>
      <c r="AU73" s="757"/>
      <c r="AV73" s="757"/>
      <c r="AW73" s="757"/>
      <c r="AX73" s="555"/>
      <c r="AY73" s="555"/>
      <c r="AZ73" s="555"/>
      <c r="BA73" s="555"/>
      <c r="BB73" s="555"/>
      <c r="BC73" s="555"/>
      <c r="BD73" s="555"/>
      <c r="BE73" s="555"/>
      <c r="BF73" s="555"/>
      <c r="BG73" s="555"/>
      <c r="BH73" s="627" t="str">
        <f t="shared" ref="BH73:BH80" si="1">IF(AX73&lt;&gt;0,IF(AP73="",AX73,AP73+AX73),IF(AP73="","",AP73))</f>
        <v/>
      </c>
      <c r="BI73" s="627"/>
      <c r="BJ73" s="627"/>
      <c r="BK73" s="627"/>
      <c r="BL73" s="627"/>
      <c r="BM73" s="627"/>
      <c r="BN73" s="627"/>
      <c r="BO73" s="471" t="str">
        <f t="shared" ref="BO73:BO80" si="2">IF(I73="","",IF(BH73="",I73,I73-BH73))</f>
        <v/>
      </c>
      <c r="BP73" s="471"/>
      <c r="BQ73" s="471"/>
      <c r="BR73" s="471"/>
      <c r="BS73" s="471"/>
      <c r="BT73" s="471"/>
      <c r="BU73" s="469" t="str">
        <f t="shared" ref="BU73:BU80" si="3">IF(I73="","",BO73/Z73)</f>
        <v/>
      </c>
      <c r="BV73" s="469"/>
      <c r="BW73" s="469"/>
      <c r="BX73" s="469"/>
      <c r="BY73" s="469"/>
      <c r="BZ73" s="470"/>
      <c r="CA73" s="161"/>
      <c r="CC73" s="6"/>
      <c r="CD73" s="6"/>
      <c r="CE73" s="6"/>
      <c r="CF73" s="6"/>
      <c r="CK73" s="223"/>
      <c r="CL73" s="145"/>
      <c r="CM73" s="145"/>
      <c r="CN73" s="188"/>
      <c r="CO73" s="188"/>
      <c r="CP73" s="188"/>
      <c r="CQ73" s="188"/>
      <c r="CR73" s="188"/>
      <c r="CS73" s="429"/>
      <c r="CT73" s="429"/>
      <c r="CU73" s="183"/>
      <c r="CV73" s="183"/>
      <c r="CW73" s="183"/>
      <c r="CX73" s="183"/>
      <c r="CY73" s="183"/>
      <c r="CZ73" s="183"/>
      <c r="DA73" s="183"/>
      <c r="DB73" s="183"/>
      <c r="DC73" s="421"/>
      <c r="DD73" s="421"/>
      <c r="DE73" s="421"/>
      <c r="DF73" s="421"/>
      <c r="DG73" s="421"/>
      <c r="DH73" s="421"/>
      <c r="DI73" s="421"/>
      <c r="DJ73" s="421"/>
      <c r="DK73" s="421"/>
      <c r="DL73" s="421"/>
      <c r="DM73" s="421"/>
      <c r="DN73" s="421"/>
      <c r="DO73" s="421"/>
      <c r="DP73" s="163"/>
      <c r="DQ73" s="163"/>
      <c r="DR73" s="163"/>
      <c r="DS73" s="163"/>
      <c r="DT73" s="163"/>
      <c r="DU73" s="163"/>
      <c r="DV73" s="163"/>
      <c r="DW73" s="163"/>
      <c r="DX73" s="163"/>
      <c r="DY73" s="163"/>
      <c r="DZ73" s="163"/>
      <c r="EA73" s="163"/>
      <c r="EB73" s="163"/>
      <c r="EC73" s="163"/>
      <c r="ED73" s="164"/>
      <c r="EE73" s="164"/>
      <c r="EF73" s="164"/>
      <c r="EG73" s="164"/>
      <c r="EH73" s="164"/>
      <c r="EI73" s="164"/>
      <c r="EJ73" s="164"/>
      <c r="EK73" s="164"/>
      <c r="EL73" s="164"/>
      <c r="EM73" s="164"/>
      <c r="EN73" s="164"/>
      <c r="EO73" s="164"/>
      <c r="EP73" s="164"/>
      <c r="EQ73" s="164"/>
      <c r="ER73" s="164"/>
      <c r="ES73" s="164"/>
      <c r="ET73" s="164"/>
      <c r="EU73" s="164"/>
      <c r="EV73" s="164"/>
      <c r="EW73" s="164"/>
      <c r="EX73" s="164"/>
      <c r="EY73" s="164"/>
      <c r="EZ73" s="164"/>
      <c r="FA73" s="164"/>
      <c r="FB73" s="164"/>
      <c r="FC73" s="164"/>
      <c r="FD73" s="164"/>
      <c r="FE73" s="164"/>
      <c r="FF73" s="164"/>
      <c r="FG73" s="164"/>
      <c r="FH73" s="164"/>
      <c r="FI73" s="164"/>
      <c r="FJ73" s="167"/>
      <c r="FK73" s="167"/>
      <c r="FL73" s="167"/>
      <c r="FM73" s="167"/>
      <c r="FN73" s="167"/>
      <c r="FO73" s="167"/>
      <c r="FP73" s="167"/>
      <c r="FQ73" s="167"/>
      <c r="FR73" s="167"/>
      <c r="FS73" s="167"/>
      <c r="FT73" s="167"/>
      <c r="FU73" s="167"/>
      <c r="FV73" s="167"/>
    </row>
    <row r="74" spans="2:178" s="168" customFormat="1" ht="18" customHeight="1">
      <c r="B74" s="217">
        <v>3</v>
      </c>
      <c r="C74" s="979"/>
      <c r="D74" s="980"/>
      <c r="E74" s="980"/>
      <c r="F74" s="980"/>
      <c r="G74" s="980"/>
      <c r="H74" s="981"/>
      <c r="I74" s="963"/>
      <c r="J74" s="963"/>
      <c r="K74" s="963"/>
      <c r="L74" s="964"/>
      <c r="M74" s="965"/>
      <c r="N74" s="966"/>
      <c r="O74" s="972"/>
      <c r="P74" s="972"/>
      <c r="Q74" s="972"/>
      <c r="R74" s="972"/>
      <c r="S74" s="972"/>
      <c r="T74" s="972"/>
      <c r="U74" s="972"/>
      <c r="V74" s="972"/>
      <c r="W74" s="972"/>
      <c r="X74" s="973"/>
      <c r="Y74" s="186"/>
      <c r="Z74" s="628"/>
      <c r="AA74" s="629"/>
      <c r="AB74" s="629"/>
      <c r="AC74" s="629"/>
      <c r="AD74" s="629" t="str">
        <f t="shared" ref="AD74:AD78" si="4">+IF(Z74="","",Z74*0.85)</f>
        <v/>
      </c>
      <c r="AE74" s="629"/>
      <c r="AF74" s="630"/>
      <c r="AG74" s="967"/>
      <c r="AH74" s="968"/>
      <c r="AI74" s="968"/>
      <c r="AJ74" s="968"/>
      <c r="AK74" s="968"/>
      <c r="AL74" s="968"/>
      <c r="AM74" s="968"/>
      <c r="AN74" s="969"/>
      <c r="AO74" s="234"/>
      <c r="AP74" s="756" t="str">
        <f t="shared" si="0"/>
        <v/>
      </c>
      <c r="AQ74" s="757"/>
      <c r="AR74" s="757"/>
      <c r="AS74" s="757"/>
      <c r="AT74" s="757"/>
      <c r="AU74" s="757"/>
      <c r="AV74" s="757"/>
      <c r="AW74" s="757"/>
      <c r="AX74" s="555"/>
      <c r="AY74" s="555"/>
      <c r="AZ74" s="555"/>
      <c r="BA74" s="555"/>
      <c r="BB74" s="555"/>
      <c r="BC74" s="555"/>
      <c r="BD74" s="555"/>
      <c r="BE74" s="555"/>
      <c r="BF74" s="555"/>
      <c r="BG74" s="555"/>
      <c r="BH74" s="627" t="str">
        <f t="shared" si="1"/>
        <v/>
      </c>
      <c r="BI74" s="627"/>
      <c r="BJ74" s="627"/>
      <c r="BK74" s="627"/>
      <c r="BL74" s="627"/>
      <c r="BM74" s="627"/>
      <c r="BN74" s="627"/>
      <c r="BO74" s="471" t="str">
        <f t="shared" si="2"/>
        <v/>
      </c>
      <c r="BP74" s="471"/>
      <c r="BQ74" s="471"/>
      <c r="BR74" s="471"/>
      <c r="BS74" s="471"/>
      <c r="BT74" s="471"/>
      <c r="BU74" s="469" t="str">
        <f t="shared" si="3"/>
        <v/>
      </c>
      <c r="BV74" s="469"/>
      <c r="BW74" s="469"/>
      <c r="BX74" s="469"/>
      <c r="BY74" s="469"/>
      <c r="BZ74" s="470"/>
      <c r="CA74" s="161"/>
      <c r="CC74" s="6"/>
      <c r="CD74" s="6"/>
      <c r="CE74" s="6"/>
      <c r="CF74" s="6"/>
      <c r="CK74" s="223"/>
      <c r="CL74" s="145"/>
      <c r="CM74" s="145"/>
      <c r="CN74" s="188"/>
      <c r="CO74" s="188"/>
      <c r="CP74" s="188"/>
      <c r="CQ74" s="188"/>
      <c r="CR74" s="188"/>
      <c r="CS74" s="429"/>
      <c r="CT74" s="429"/>
      <c r="CU74" s="183"/>
      <c r="CV74" s="183"/>
      <c r="CW74" s="183"/>
      <c r="CX74" s="183"/>
      <c r="CY74" s="183"/>
      <c r="CZ74" s="183"/>
      <c r="DA74" s="183"/>
      <c r="DB74" s="183"/>
      <c r="DC74" s="421"/>
      <c r="DD74" s="421"/>
      <c r="DE74" s="421"/>
      <c r="DF74" s="421"/>
      <c r="DG74" s="421"/>
      <c r="DH74" s="421"/>
      <c r="DI74" s="421"/>
      <c r="DJ74" s="421"/>
      <c r="DK74" s="421"/>
      <c r="DL74" s="421"/>
      <c r="DM74" s="421"/>
      <c r="DN74" s="421"/>
      <c r="DO74" s="421"/>
      <c r="DP74" s="163"/>
      <c r="DQ74" s="163"/>
      <c r="DR74" s="163"/>
      <c r="DS74" s="163"/>
      <c r="DT74" s="163"/>
      <c r="DU74" s="163"/>
      <c r="DV74" s="163"/>
      <c r="DW74" s="163"/>
      <c r="DX74" s="163"/>
      <c r="DY74" s="163"/>
      <c r="DZ74" s="163"/>
      <c r="EA74" s="163"/>
      <c r="EB74" s="163"/>
      <c r="EC74" s="163"/>
      <c r="ED74" s="164"/>
      <c r="EE74" s="164"/>
      <c r="EF74" s="164"/>
      <c r="EG74" s="164"/>
      <c r="EH74" s="164"/>
      <c r="EI74" s="164"/>
      <c r="EJ74" s="164"/>
      <c r="EK74" s="164"/>
      <c r="EL74" s="164"/>
      <c r="EM74" s="164"/>
      <c r="EN74" s="164"/>
      <c r="EO74" s="164"/>
      <c r="EP74" s="164"/>
      <c r="EQ74" s="164"/>
      <c r="ER74" s="164"/>
      <c r="ES74" s="164"/>
      <c r="ET74" s="164"/>
      <c r="EU74" s="164"/>
      <c r="EV74" s="164"/>
      <c r="EW74" s="164"/>
      <c r="EX74" s="164"/>
      <c r="EY74" s="164"/>
      <c r="EZ74" s="164"/>
      <c r="FA74" s="164"/>
      <c r="FB74" s="164"/>
      <c r="FC74" s="164"/>
      <c r="FD74" s="164"/>
      <c r="FE74" s="164"/>
      <c r="FF74" s="164"/>
      <c r="FG74" s="164"/>
      <c r="FH74" s="164"/>
      <c r="FI74" s="164"/>
      <c r="FJ74" s="167"/>
      <c r="FK74" s="167"/>
      <c r="FL74" s="167"/>
      <c r="FM74" s="167"/>
      <c r="FN74" s="167"/>
      <c r="FO74" s="167"/>
      <c r="FP74" s="167"/>
      <c r="FQ74" s="167"/>
      <c r="FR74" s="167"/>
      <c r="FS74" s="167"/>
      <c r="FT74" s="167"/>
      <c r="FU74" s="167"/>
      <c r="FV74" s="167"/>
    </row>
    <row r="75" spans="2:178" s="168" customFormat="1" ht="18" customHeight="1">
      <c r="B75" s="217">
        <v>4</v>
      </c>
      <c r="C75" s="979"/>
      <c r="D75" s="980"/>
      <c r="E75" s="980"/>
      <c r="F75" s="980"/>
      <c r="G75" s="980"/>
      <c r="H75" s="981"/>
      <c r="I75" s="963"/>
      <c r="J75" s="963"/>
      <c r="K75" s="963"/>
      <c r="L75" s="963"/>
      <c r="M75" s="965"/>
      <c r="N75" s="966"/>
      <c r="O75" s="972"/>
      <c r="P75" s="972"/>
      <c r="Q75" s="972"/>
      <c r="R75" s="972"/>
      <c r="S75" s="972"/>
      <c r="T75" s="972"/>
      <c r="U75" s="972"/>
      <c r="V75" s="972"/>
      <c r="W75" s="972"/>
      <c r="X75" s="973"/>
      <c r="Y75" s="186"/>
      <c r="Z75" s="628"/>
      <c r="AA75" s="629"/>
      <c r="AB75" s="629"/>
      <c r="AC75" s="629"/>
      <c r="AD75" s="629" t="str">
        <f t="shared" si="4"/>
        <v/>
      </c>
      <c r="AE75" s="629"/>
      <c r="AF75" s="630"/>
      <c r="AG75" s="967"/>
      <c r="AH75" s="968"/>
      <c r="AI75" s="968"/>
      <c r="AJ75" s="968"/>
      <c r="AK75" s="968"/>
      <c r="AL75" s="968"/>
      <c r="AM75" s="968"/>
      <c r="AN75" s="969"/>
      <c r="AO75" s="234"/>
      <c r="AP75" s="756" t="str">
        <f t="shared" si="0"/>
        <v/>
      </c>
      <c r="AQ75" s="757"/>
      <c r="AR75" s="757"/>
      <c r="AS75" s="757"/>
      <c r="AT75" s="757"/>
      <c r="AU75" s="757"/>
      <c r="AV75" s="757"/>
      <c r="AW75" s="757"/>
      <c r="AX75" s="555"/>
      <c r="AY75" s="555"/>
      <c r="AZ75" s="555"/>
      <c r="BA75" s="555"/>
      <c r="BB75" s="555"/>
      <c r="BC75" s="555"/>
      <c r="BD75" s="555"/>
      <c r="BE75" s="555"/>
      <c r="BF75" s="555"/>
      <c r="BG75" s="555"/>
      <c r="BH75" s="627" t="str">
        <f t="shared" si="1"/>
        <v/>
      </c>
      <c r="BI75" s="627"/>
      <c r="BJ75" s="627"/>
      <c r="BK75" s="627"/>
      <c r="BL75" s="627"/>
      <c r="BM75" s="627"/>
      <c r="BN75" s="627"/>
      <c r="BO75" s="471" t="str">
        <f t="shared" si="2"/>
        <v/>
      </c>
      <c r="BP75" s="471"/>
      <c r="BQ75" s="471"/>
      <c r="BR75" s="471"/>
      <c r="BS75" s="471"/>
      <c r="BT75" s="471"/>
      <c r="BU75" s="469" t="str">
        <f t="shared" si="3"/>
        <v/>
      </c>
      <c r="BV75" s="469"/>
      <c r="BW75" s="469"/>
      <c r="BX75" s="469"/>
      <c r="BY75" s="469"/>
      <c r="BZ75" s="470"/>
      <c r="CA75" s="161"/>
      <c r="CC75" s="6"/>
      <c r="CD75" s="6"/>
      <c r="CE75" s="6"/>
      <c r="CF75" s="6"/>
      <c r="CK75" s="223"/>
      <c r="CL75" s="188"/>
      <c r="CM75" s="188"/>
      <c r="CN75" s="188"/>
      <c r="CO75" s="188"/>
      <c r="CP75" s="188"/>
      <c r="CQ75" s="188"/>
      <c r="CR75" s="188"/>
      <c r="CS75" s="429"/>
      <c r="CT75" s="429"/>
      <c r="CU75" s="183"/>
      <c r="CV75" s="183"/>
      <c r="CW75" s="183"/>
      <c r="CX75" s="183"/>
      <c r="CY75" s="183"/>
      <c r="CZ75" s="183"/>
      <c r="DA75" s="183"/>
      <c r="DB75" s="183"/>
      <c r="DC75" s="421"/>
      <c r="DD75" s="421"/>
      <c r="DE75" s="421"/>
      <c r="DF75" s="421"/>
      <c r="DG75" s="421"/>
      <c r="DH75" s="421"/>
      <c r="DI75" s="421"/>
      <c r="DJ75" s="421"/>
      <c r="DK75" s="421"/>
      <c r="DL75" s="421"/>
      <c r="DM75" s="421"/>
      <c r="DN75" s="421"/>
      <c r="DO75" s="421"/>
      <c r="DP75" s="163"/>
      <c r="DQ75" s="163"/>
      <c r="DR75" s="163"/>
      <c r="DS75" s="163"/>
      <c r="DT75" s="163"/>
      <c r="DU75" s="163"/>
      <c r="DV75" s="163"/>
      <c r="DW75" s="163"/>
      <c r="DX75" s="163"/>
      <c r="DY75" s="163"/>
      <c r="DZ75" s="163"/>
      <c r="EA75" s="163"/>
      <c r="EB75" s="163"/>
      <c r="EC75" s="163"/>
      <c r="ED75" s="164"/>
      <c r="EE75" s="164"/>
      <c r="EF75" s="164"/>
      <c r="EG75" s="164"/>
      <c r="EH75" s="164"/>
      <c r="EI75" s="164"/>
      <c r="EJ75" s="164"/>
      <c r="EK75" s="164"/>
      <c r="EL75" s="164"/>
      <c r="EM75" s="164"/>
      <c r="EN75" s="164"/>
      <c r="EO75" s="164"/>
      <c r="EP75" s="164"/>
      <c r="EQ75" s="164"/>
      <c r="ER75" s="164"/>
      <c r="ES75" s="164"/>
      <c r="ET75" s="164"/>
      <c r="EU75" s="164"/>
      <c r="EV75" s="164"/>
      <c r="EW75" s="164"/>
      <c r="EX75" s="164"/>
      <c r="EY75" s="164"/>
      <c r="EZ75" s="164"/>
      <c r="FA75" s="164"/>
      <c r="FB75" s="164"/>
      <c r="FC75" s="164"/>
      <c r="FD75" s="164"/>
      <c r="FE75" s="164"/>
      <c r="FF75" s="164"/>
      <c r="FG75" s="164"/>
      <c r="FH75" s="164"/>
      <c r="FI75" s="164"/>
      <c r="FJ75" s="167"/>
      <c r="FK75" s="167"/>
      <c r="FL75" s="167"/>
      <c r="FM75" s="167"/>
      <c r="FN75" s="167"/>
      <c r="FO75" s="167"/>
      <c r="FP75" s="167"/>
      <c r="FQ75" s="167"/>
      <c r="FR75" s="167"/>
      <c r="FS75" s="167"/>
      <c r="FT75" s="167"/>
      <c r="FU75" s="167"/>
      <c r="FV75" s="167"/>
    </row>
    <row r="76" spans="2:178" s="168" customFormat="1" ht="18" customHeight="1">
      <c r="B76" s="217">
        <v>5</v>
      </c>
      <c r="C76" s="979"/>
      <c r="D76" s="980"/>
      <c r="E76" s="980"/>
      <c r="F76" s="980"/>
      <c r="G76" s="980"/>
      <c r="H76" s="981"/>
      <c r="I76" s="963"/>
      <c r="J76" s="963"/>
      <c r="K76" s="963"/>
      <c r="L76" s="963"/>
      <c r="M76" s="965"/>
      <c r="N76" s="966"/>
      <c r="O76" s="972"/>
      <c r="P76" s="972"/>
      <c r="Q76" s="972"/>
      <c r="R76" s="972"/>
      <c r="S76" s="972"/>
      <c r="T76" s="972"/>
      <c r="U76" s="972"/>
      <c r="V76" s="972"/>
      <c r="W76" s="972"/>
      <c r="X76" s="973"/>
      <c r="Y76" s="186"/>
      <c r="Z76" s="628"/>
      <c r="AA76" s="629"/>
      <c r="AB76" s="629"/>
      <c r="AC76" s="629"/>
      <c r="AD76" s="629" t="str">
        <f t="shared" si="4"/>
        <v/>
      </c>
      <c r="AE76" s="629"/>
      <c r="AF76" s="630"/>
      <c r="AG76" s="967"/>
      <c r="AH76" s="968"/>
      <c r="AI76" s="968"/>
      <c r="AJ76" s="968"/>
      <c r="AK76" s="968"/>
      <c r="AL76" s="968"/>
      <c r="AM76" s="968"/>
      <c r="AN76" s="969"/>
      <c r="AO76" s="234"/>
      <c r="AP76" s="756" t="str">
        <f t="shared" si="0"/>
        <v/>
      </c>
      <c r="AQ76" s="757"/>
      <c r="AR76" s="757"/>
      <c r="AS76" s="757"/>
      <c r="AT76" s="757"/>
      <c r="AU76" s="757"/>
      <c r="AV76" s="757"/>
      <c r="AW76" s="757"/>
      <c r="AX76" s="555"/>
      <c r="AY76" s="555"/>
      <c r="AZ76" s="555"/>
      <c r="BA76" s="555"/>
      <c r="BB76" s="555"/>
      <c r="BC76" s="555"/>
      <c r="BD76" s="555"/>
      <c r="BE76" s="555"/>
      <c r="BF76" s="555"/>
      <c r="BG76" s="555"/>
      <c r="BH76" s="627" t="str">
        <f t="shared" si="1"/>
        <v/>
      </c>
      <c r="BI76" s="627"/>
      <c r="BJ76" s="627"/>
      <c r="BK76" s="627"/>
      <c r="BL76" s="627"/>
      <c r="BM76" s="627"/>
      <c r="BN76" s="627"/>
      <c r="BO76" s="471" t="str">
        <f t="shared" si="2"/>
        <v/>
      </c>
      <c r="BP76" s="471"/>
      <c r="BQ76" s="471"/>
      <c r="BR76" s="471"/>
      <c r="BS76" s="471"/>
      <c r="BT76" s="471"/>
      <c r="BU76" s="469" t="str">
        <f t="shared" si="3"/>
        <v/>
      </c>
      <c r="BV76" s="469"/>
      <c r="BW76" s="469"/>
      <c r="BX76" s="469"/>
      <c r="BY76" s="469"/>
      <c r="BZ76" s="470"/>
      <c r="CA76" s="161"/>
      <c r="CC76" s="6"/>
      <c r="CD76" s="6"/>
      <c r="CE76" s="6"/>
      <c r="CF76" s="6"/>
      <c r="CK76" s="223"/>
      <c r="CL76" s="188"/>
      <c r="CM76" s="188"/>
      <c r="CN76" s="188"/>
      <c r="CO76" s="188"/>
      <c r="CP76" s="188"/>
      <c r="CQ76" s="188"/>
      <c r="CR76" s="188"/>
      <c r="CS76" s="429"/>
      <c r="CT76" s="429"/>
      <c r="CU76" s="183"/>
      <c r="CV76" s="183"/>
      <c r="CW76" s="183"/>
      <c r="CX76" s="183"/>
      <c r="CY76" s="183"/>
      <c r="CZ76" s="183"/>
      <c r="DA76" s="183"/>
      <c r="DB76" s="183"/>
      <c r="DC76" s="421"/>
      <c r="DD76" s="421"/>
      <c r="DE76" s="421"/>
      <c r="DF76" s="421"/>
      <c r="DG76" s="421"/>
      <c r="DH76" s="421"/>
      <c r="DI76" s="421"/>
      <c r="DJ76" s="421"/>
      <c r="DK76" s="421"/>
      <c r="DL76" s="421"/>
      <c r="DM76" s="421"/>
      <c r="DN76" s="421"/>
      <c r="DO76" s="421"/>
      <c r="DP76" s="429"/>
      <c r="DQ76" s="429"/>
      <c r="DR76" s="429"/>
      <c r="DS76" s="429"/>
      <c r="DT76" s="288"/>
      <c r="DU76" s="288"/>
      <c r="DV76" s="288"/>
      <c r="DW76" s="288"/>
      <c r="DX76" s="288"/>
      <c r="DY76" s="288"/>
      <c r="DZ76" s="288"/>
      <c r="EA76" s="288"/>
      <c r="EB76" s="288"/>
      <c r="EC76" s="288"/>
      <c r="ED76" s="184"/>
      <c r="EE76" s="184"/>
      <c r="EF76" s="187"/>
      <c r="EG76" s="187"/>
      <c r="EH76" s="187"/>
      <c r="EI76" s="187"/>
      <c r="EJ76" s="187"/>
      <c r="EK76" s="166"/>
      <c r="EL76" s="166"/>
      <c r="EM76" s="166"/>
      <c r="EN76" s="166"/>
      <c r="EO76" s="166"/>
      <c r="EP76" s="166"/>
      <c r="EQ76" s="166"/>
      <c r="ER76" s="166"/>
      <c r="ES76" s="166"/>
      <c r="ET76" s="166"/>
      <c r="EU76" s="166"/>
      <c r="EV76" s="166"/>
      <c r="EW76" s="166"/>
      <c r="EX76" s="166"/>
      <c r="EY76" s="166"/>
      <c r="EZ76" s="166"/>
      <c r="FA76" s="166"/>
      <c r="FB76" s="166"/>
      <c r="FC76" s="166"/>
      <c r="FD76" s="166"/>
      <c r="FE76" s="166"/>
      <c r="FF76" s="166"/>
      <c r="FG76" s="166"/>
      <c r="FH76" s="166"/>
      <c r="FI76" s="166"/>
      <c r="FJ76" s="167"/>
      <c r="FK76" s="167"/>
      <c r="FL76" s="167"/>
      <c r="FM76" s="167"/>
      <c r="FN76" s="167"/>
      <c r="FO76" s="167"/>
      <c r="FP76" s="167"/>
      <c r="FQ76" s="167"/>
      <c r="FR76" s="167"/>
      <c r="FS76" s="167"/>
      <c r="FT76" s="167"/>
      <c r="FU76" s="167"/>
      <c r="FV76" s="167"/>
    </row>
    <row r="77" spans="2:178" s="168" customFormat="1" ht="18" customHeight="1">
      <c r="B77" s="217">
        <v>6</v>
      </c>
      <c r="C77" s="979"/>
      <c r="D77" s="980"/>
      <c r="E77" s="980"/>
      <c r="F77" s="980"/>
      <c r="G77" s="980"/>
      <c r="H77" s="981"/>
      <c r="I77" s="963"/>
      <c r="J77" s="963"/>
      <c r="K77" s="963"/>
      <c r="L77" s="963"/>
      <c r="M77" s="965"/>
      <c r="N77" s="966"/>
      <c r="O77" s="972"/>
      <c r="P77" s="972"/>
      <c r="Q77" s="972"/>
      <c r="R77" s="972"/>
      <c r="S77" s="972"/>
      <c r="T77" s="972"/>
      <c r="U77" s="972"/>
      <c r="V77" s="972"/>
      <c r="W77" s="972"/>
      <c r="X77" s="973"/>
      <c r="Y77" s="186"/>
      <c r="Z77" s="628"/>
      <c r="AA77" s="629"/>
      <c r="AB77" s="629"/>
      <c r="AC77" s="629"/>
      <c r="AD77" s="629" t="str">
        <f t="shared" si="4"/>
        <v/>
      </c>
      <c r="AE77" s="629"/>
      <c r="AF77" s="630"/>
      <c r="AG77" s="967"/>
      <c r="AH77" s="968"/>
      <c r="AI77" s="968"/>
      <c r="AJ77" s="968"/>
      <c r="AK77" s="968"/>
      <c r="AL77" s="968"/>
      <c r="AM77" s="968"/>
      <c r="AN77" s="969"/>
      <c r="AO77" s="234"/>
      <c r="AP77" s="756" t="str">
        <f t="shared" si="0"/>
        <v/>
      </c>
      <c r="AQ77" s="757"/>
      <c r="AR77" s="757"/>
      <c r="AS77" s="757"/>
      <c r="AT77" s="757"/>
      <c r="AU77" s="757"/>
      <c r="AV77" s="757"/>
      <c r="AW77" s="757"/>
      <c r="AX77" s="555"/>
      <c r="AY77" s="555"/>
      <c r="AZ77" s="555"/>
      <c r="BA77" s="555"/>
      <c r="BB77" s="555"/>
      <c r="BC77" s="555"/>
      <c r="BD77" s="555"/>
      <c r="BE77" s="555"/>
      <c r="BF77" s="555"/>
      <c r="BG77" s="555"/>
      <c r="BH77" s="627" t="str">
        <f t="shared" si="1"/>
        <v/>
      </c>
      <c r="BI77" s="627"/>
      <c r="BJ77" s="627"/>
      <c r="BK77" s="627"/>
      <c r="BL77" s="627"/>
      <c r="BM77" s="627"/>
      <c r="BN77" s="627"/>
      <c r="BO77" s="471" t="str">
        <f t="shared" si="2"/>
        <v/>
      </c>
      <c r="BP77" s="471"/>
      <c r="BQ77" s="471"/>
      <c r="BR77" s="471"/>
      <c r="BS77" s="471"/>
      <c r="BT77" s="471"/>
      <c r="BU77" s="469" t="str">
        <f t="shared" si="3"/>
        <v/>
      </c>
      <c r="BV77" s="469"/>
      <c r="BW77" s="469"/>
      <c r="BX77" s="469"/>
      <c r="BY77" s="469"/>
      <c r="BZ77" s="470"/>
      <c r="CA77" s="161"/>
      <c r="CC77" s="6"/>
      <c r="CD77" s="6"/>
      <c r="CE77" s="6"/>
      <c r="CF77" s="6"/>
      <c r="CK77" s="223"/>
      <c r="CL77" s="188"/>
      <c r="CM77" s="188"/>
      <c r="CN77" s="188"/>
      <c r="CO77" s="188"/>
      <c r="CP77" s="188"/>
      <c r="CQ77" s="188"/>
      <c r="CR77" s="188"/>
      <c r="CS77" s="429"/>
      <c r="CT77" s="429"/>
      <c r="CU77" s="183"/>
      <c r="CV77" s="183"/>
      <c r="CW77" s="183"/>
      <c r="CX77" s="183"/>
      <c r="CY77" s="183"/>
      <c r="CZ77" s="183"/>
      <c r="DA77" s="183"/>
      <c r="DB77" s="183"/>
      <c r="DC77" s="421"/>
      <c r="DD77" s="421"/>
      <c r="DE77" s="421"/>
      <c r="DF77" s="421"/>
      <c r="DG77" s="421"/>
      <c r="DH77" s="421"/>
      <c r="DI77" s="421"/>
      <c r="DJ77" s="421"/>
      <c r="DK77" s="421"/>
      <c r="DL77" s="421"/>
      <c r="DM77" s="421"/>
      <c r="DN77" s="421"/>
      <c r="DO77" s="421"/>
      <c r="DP77" s="429"/>
      <c r="DQ77" s="429"/>
      <c r="DR77" s="429"/>
      <c r="DS77" s="429"/>
      <c r="DT77" s="288"/>
      <c r="DU77" s="288"/>
      <c r="DV77" s="288"/>
      <c r="DW77" s="288"/>
      <c r="DX77" s="288"/>
      <c r="DY77" s="288"/>
      <c r="DZ77" s="288"/>
      <c r="EA77" s="288"/>
      <c r="EB77" s="288"/>
      <c r="EC77" s="288"/>
      <c r="ED77" s="184"/>
      <c r="EE77" s="184"/>
      <c r="EF77" s="187"/>
      <c r="EG77" s="187"/>
      <c r="EH77" s="187"/>
      <c r="EI77" s="187"/>
      <c r="EJ77" s="187"/>
      <c r="EK77" s="166"/>
      <c r="EL77" s="166"/>
      <c r="EM77" s="166"/>
      <c r="EN77" s="166"/>
      <c r="EO77" s="166"/>
      <c r="EP77" s="166"/>
      <c r="EQ77" s="166"/>
      <c r="ER77" s="166"/>
      <c r="ES77" s="166"/>
      <c r="ET77" s="166"/>
      <c r="EU77" s="166"/>
      <c r="EV77" s="166"/>
      <c r="EW77" s="166"/>
      <c r="EX77" s="166"/>
      <c r="EY77" s="166"/>
      <c r="EZ77" s="166"/>
      <c r="FA77" s="166"/>
      <c r="FB77" s="166"/>
      <c r="FC77" s="166"/>
      <c r="FD77" s="166"/>
      <c r="FE77" s="166"/>
      <c r="FF77" s="166"/>
      <c r="FG77" s="166"/>
      <c r="FH77" s="166"/>
      <c r="FI77" s="166"/>
      <c r="FJ77" s="167"/>
      <c r="FK77" s="167"/>
      <c r="FL77" s="167"/>
      <c r="FM77" s="167"/>
      <c r="FN77" s="167"/>
      <c r="FO77" s="167"/>
      <c r="FP77" s="167"/>
      <c r="FQ77" s="167"/>
      <c r="FR77" s="167"/>
      <c r="FS77" s="167"/>
      <c r="FT77" s="167"/>
      <c r="FU77" s="167"/>
      <c r="FV77" s="167"/>
    </row>
    <row r="78" spans="2:178" s="168" customFormat="1" ht="18" customHeight="1">
      <c r="B78" s="217">
        <v>7</v>
      </c>
      <c r="C78" s="979"/>
      <c r="D78" s="980"/>
      <c r="E78" s="980"/>
      <c r="F78" s="980"/>
      <c r="G78" s="980"/>
      <c r="H78" s="981"/>
      <c r="I78" s="963"/>
      <c r="J78" s="963"/>
      <c r="K78" s="963"/>
      <c r="L78" s="963"/>
      <c r="M78" s="965"/>
      <c r="N78" s="966"/>
      <c r="O78" s="972"/>
      <c r="P78" s="972"/>
      <c r="Q78" s="972"/>
      <c r="R78" s="972"/>
      <c r="S78" s="972"/>
      <c r="T78" s="972"/>
      <c r="U78" s="972"/>
      <c r="V78" s="972"/>
      <c r="W78" s="972"/>
      <c r="X78" s="973"/>
      <c r="Y78" s="186"/>
      <c r="Z78" s="628"/>
      <c r="AA78" s="629"/>
      <c r="AB78" s="629"/>
      <c r="AC78" s="629"/>
      <c r="AD78" s="629" t="str">
        <f t="shared" si="4"/>
        <v/>
      </c>
      <c r="AE78" s="629"/>
      <c r="AF78" s="630"/>
      <c r="AG78" s="967"/>
      <c r="AH78" s="968"/>
      <c r="AI78" s="968"/>
      <c r="AJ78" s="968"/>
      <c r="AK78" s="968"/>
      <c r="AL78" s="968"/>
      <c r="AM78" s="968"/>
      <c r="AN78" s="969"/>
      <c r="AO78" s="234"/>
      <c r="AP78" s="756" t="str">
        <f t="shared" si="0"/>
        <v/>
      </c>
      <c r="AQ78" s="757"/>
      <c r="AR78" s="757"/>
      <c r="AS78" s="757"/>
      <c r="AT78" s="757"/>
      <c r="AU78" s="757"/>
      <c r="AV78" s="757"/>
      <c r="AW78" s="757"/>
      <c r="AX78" s="555"/>
      <c r="AY78" s="555"/>
      <c r="AZ78" s="555"/>
      <c r="BA78" s="555"/>
      <c r="BB78" s="555"/>
      <c r="BC78" s="555"/>
      <c r="BD78" s="555"/>
      <c r="BE78" s="555"/>
      <c r="BF78" s="555"/>
      <c r="BG78" s="555"/>
      <c r="BH78" s="627" t="str">
        <f t="shared" si="1"/>
        <v/>
      </c>
      <c r="BI78" s="627"/>
      <c r="BJ78" s="627"/>
      <c r="BK78" s="627"/>
      <c r="BL78" s="627"/>
      <c r="BM78" s="627"/>
      <c r="BN78" s="627"/>
      <c r="BO78" s="471" t="str">
        <f t="shared" si="2"/>
        <v/>
      </c>
      <c r="BP78" s="471"/>
      <c r="BQ78" s="471"/>
      <c r="BR78" s="471"/>
      <c r="BS78" s="471"/>
      <c r="BT78" s="471"/>
      <c r="BU78" s="469" t="str">
        <f t="shared" si="3"/>
        <v/>
      </c>
      <c r="BV78" s="469"/>
      <c r="BW78" s="469"/>
      <c r="BX78" s="469"/>
      <c r="BY78" s="469"/>
      <c r="BZ78" s="470"/>
      <c r="CA78" s="161"/>
      <c r="CC78" s="6"/>
      <c r="CD78" s="6"/>
      <c r="CE78" s="6"/>
      <c r="CF78" s="6"/>
      <c r="CK78" s="223"/>
      <c r="CL78" s="188"/>
      <c r="CM78" s="188"/>
      <c r="CN78" s="188"/>
      <c r="CO78" s="188"/>
      <c r="CP78" s="188"/>
      <c r="CQ78" s="188"/>
      <c r="CR78" s="188"/>
      <c r="CS78" s="429"/>
      <c r="CT78" s="429"/>
      <c r="CU78" s="183"/>
      <c r="CV78" s="183"/>
      <c r="CW78" s="183"/>
      <c r="CX78" s="183"/>
      <c r="CY78" s="183"/>
      <c r="CZ78" s="183"/>
      <c r="DA78" s="183"/>
      <c r="DB78" s="183"/>
      <c r="DC78" s="421"/>
      <c r="DD78" s="421"/>
      <c r="DE78" s="421"/>
      <c r="DF78" s="421"/>
      <c r="DG78" s="421"/>
      <c r="DH78" s="421"/>
      <c r="DI78" s="421"/>
      <c r="DJ78" s="421"/>
      <c r="DK78" s="421"/>
      <c r="DL78" s="421"/>
      <c r="DM78" s="421"/>
      <c r="DN78" s="421"/>
      <c r="DO78" s="421"/>
      <c r="DP78" s="429"/>
      <c r="DQ78" s="429"/>
      <c r="DR78" s="429"/>
      <c r="DS78" s="429"/>
      <c r="DT78" s="288"/>
      <c r="DU78" s="288"/>
      <c r="DV78" s="288"/>
      <c r="DW78" s="288"/>
      <c r="DX78" s="288"/>
      <c r="DY78" s="288"/>
      <c r="DZ78" s="288"/>
      <c r="EA78" s="288"/>
      <c r="EB78" s="288"/>
      <c r="EC78" s="288"/>
      <c r="ED78" s="184"/>
      <c r="EE78" s="184"/>
      <c r="EF78" s="187"/>
      <c r="EG78" s="187"/>
      <c r="EH78" s="187"/>
      <c r="EI78" s="187"/>
      <c r="EJ78" s="187"/>
      <c r="EK78" s="166"/>
      <c r="EL78" s="166"/>
      <c r="EM78" s="166"/>
      <c r="EN78" s="166"/>
      <c r="EO78" s="166"/>
      <c r="EP78" s="166"/>
      <c r="EQ78" s="166"/>
      <c r="ER78" s="166"/>
      <c r="ES78" s="166"/>
      <c r="ET78" s="166"/>
      <c r="EU78" s="166"/>
      <c r="EV78" s="166"/>
      <c r="EW78" s="166"/>
      <c r="EX78" s="166"/>
      <c r="EY78" s="166"/>
      <c r="EZ78" s="166"/>
      <c r="FA78" s="166"/>
      <c r="FB78" s="166"/>
      <c r="FC78" s="166"/>
      <c r="FD78" s="166"/>
      <c r="FE78" s="166"/>
      <c r="FF78" s="166"/>
      <c r="FG78" s="166"/>
      <c r="FH78" s="166"/>
      <c r="FI78" s="166"/>
      <c r="FJ78" s="167"/>
      <c r="FK78" s="167"/>
      <c r="FL78" s="167"/>
      <c r="FM78" s="167"/>
      <c r="FN78" s="167"/>
      <c r="FO78" s="167"/>
      <c r="FP78" s="167"/>
      <c r="FQ78" s="167"/>
      <c r="FR78" s="167"/>
      <c r="FS78" s="167"/>
      <c r="FT78" s="167"/>
      <c r="FU78" s="167"/>
      <c r="FV78" s="167"/>
    </row>
    <row r="79" spans="2:178" s="168" customFormat="1" ht="18.75" customHeight="1">
      <c r="B79" s="217">
        <v>8</v>
      </c>
      <c r="C79" s="1042"/>
      <c r="D79" s="1043"/>
      <c r="E79" s="1043"/>
      <c r="F79" s="1043"/>
      <c r="G79" s="1043"/>
      <c r="H79" s="1044"/>
      <c r="I79" s="970"/>
      <c r="J79" s="970"/>
      <c r="K79" s="970"/>
      <c r="L79" s="971"/>
      <c r="M79" s="965"/>
      <c r="N79" s="966"/>
      <c r="O79" s="972"/>
      <c r="P79" s="972"/>
      <c r="Q79" s="972"/>
      <c r="R79" s="972"/>
      <c r="S79" s="972"/>
      <c r="T79" s="972"/>
      <c r="U79" s="972"/>
      <c r="V79" s="972"/>
      <c r="W79" s="972"/>
      <c r="X79" s="973"/>
      <c r="Y79" s="186"/>
      <c r="Z79" s="628"/>
      <c r="AA79" s="629"/>
      <c r="AB79" s="629"/>
      <c r="AC79" s="629"/>
      <c r="AD79" s="629" t="str">
        <f>+IF(Z79="","",Z79*0.85)</f>
        <v/>
      </c>
      <c r="AE79" s="629"/>
      <c r="AF79" s="630"/>
      <c r="AG79" s="967"/>
      <c r="AH79" s="968"/>
      <c r="AI79" s="968"/>
      <c r="AJ79" s="968"/>
      <c r="AK79" s="968"/>
      <c r="AL79" s="968"/>
      <c r="AM79" s="968"/>
      <c r="AN79" s="969"/>
      <c r="AO79" s="234"/>
      <c r="AP79" s="756" t="str">
        <f t="shared" si="0"/>
        <v/>
      </c>
      <c r="AQ79" s="757"/>
      <c r="AR79" s="757"/>
      <c r="AS79" s="757"/>
      <c r="AT79" s="757"/>
      <c r="AU79" s="757"/>
      <c r="AV79" s="757"/>
      <c r="AW79" s="757"/>
      <c r="AX79" s="555"/>
      <c r="AY79" s="555"/>
      <c r="AZ79" s="555"/>
      <c r="BA79" s="555"/>
      <c r="BB79" s="555"/>
      <c r="BC79" s="555"/>
      <c r="BD79" s="555"/>
      <c r="BE79" s="555"/>
      <c r="BF79" s="555"/>
      <c r="BG79" s="555"/>
      <c r="BH79" s="627" t="str">
        <f t="shared" si="1"/>
        <v/>
      </c>
      <c r="BI79" s="627"/>
      <c r="BJ79" s="627"/>
      <c r="BK79" s="627"/>
      <c r="BL79" s="627"/>
      <c r="BM79" s="627"/>
      <c r="BN79" s="627"/>
      <c r="BO79" s="471" t="str">
        <f t="shared" si="2"/>
        <v/>
      </c>
      <c r="BP79" s="471"/>
      <c r="BQ79" s="471"/>
      <c r="BR79" s="471"/>
      <c r="BS79" s="471"/>
      <c r="BT79" s="471"/>
      <c r="BU79" s="469" t="str">
        <f t="shared" si="3"/>
        <v/>
      </c>
      <c r="BV79" s="469"/>
      <c r="BW79" s="469"/>
      <c r="BX79" s="469"/>
      <c r="BY79" s="469"/>
      <c r="BZ79" s="470"/>
      <c r="CA79" s="161"/>
      <c r="CC79" s="6"/>
      <c r="CD79" s="6"/>
      <c r="CE79" s="6"/>
      <c r="CF79" s="6"/>
      <c r="CK79" s="223"/>
      <c r="CL79" s="188"/>
      <c r="CM79" s="188"/>
      <c r="CN79" s="188"/>
      <c r="CO79" s="188"/>
      <c r="CP79" s="188"/>
      <c r="CQ79" s="287"/>
      <c r="CR79" s="287"/>
      <c r="CS79" s="287"/>
      <c r="CT79" s="287"/>
      <c r="CU79" s="183"/>
      <c r="CV79" s="183"/>
      <c r="CW79" s="183"/>
      <c r="CX79" s="183"/>
      <c r="CY79" s="183"/>
      <c r="CZ79" s="183"/>
      <c r="DA79" s="183"/>
      <c r="DB79" s="183"/>
      <c r="DC79" s="421"/>
      <c r="DD79" s="421"/>
      <c r="DE79" s="421"/>
      <c r="DF79" s="421"/>
      <c r="DG79" s="421"/>
      <c r="DH79" s="421"/>
      <c r="DI79" s="421"/>
      <c r="DJ79" s="421"/>
      <c r="DK79" s="421"/>
      <c r="DL79" s="421"/>
      <c r="DM79" s="421"/>
      <c r="DN79" s="421"/>
      <c r="DO79" s="421"/>
      <c r="DP79" s="287"/>
      <c r="DQ79" s="287"/>
      <c r="DR79" s="288"/>
      <c r="DS79" s="288"/>
      <c r="DT79" s="288"/>
      <c r="DU79" s="288"/>
      <c r="DV79" s="288"/>
      <c r="DW79" s="288"/>
      <c r="DX79" s="288"/>
      <c r="DY79" s="288"/>
      <c r="DZ79" s="288"/>
      <c r="EA79" s="288"/>
      <c r="EB79" s="288"/>
      <c r="EC79" s="288"/>
      <c r="ED79" s="184"/>
      <c r="EE79" s="184"/>
      <c r="EF79" s="187"/>
      <c r="EG79" s="187"/>
      <c r="EH79" s="187"/>
      <c r="EI79" s="187"/>
      <c r="EJ79" s="187"/>
      <c r="EK79" s="166"/>
      <c r="EL79" s="166"/>
      <c r="EM79" s="166"/>
      <c r="EN79" s="166"/>
      <c r="EO79" s="166"/>
      <c r="EP79" s="166"/>
      <c r="EQ79" s="166"/>
      <c r="ER79" s="166"/>
      <c r="ES79" s="166"/>
      <c r="ET79" s="166"/>
      <c r="EU79" s="166"/>
      <c r="EV79" s="166"/>
      <c r="EW79" s="166"/>
      <c r="EX79" s="166"/>
      <c r="EY79" s="166"/>
      <c r="EZ79" s="166"/>
      <c r="FA79" s="166"/>
      <c r="FB79" s="166"/>
      <c r="FC79" s="166"/>
      <c r="FD79" s="166"/>
      <c r="FE79" s="166"/>
      <c r="FF79" s="166"/>
      <c r="FG79" s="166"/>
      <c r="FH79" s="166"/>
      <c r="FI79" s="166"/>
      <c r="FJ79" s="167"/>
      <c r="FK79" s="167"/>
      <c r="FL79" s="167"/>
      <c r="FM79" s="167"/>
      <c r="FN79" s="167"/>
      <c r="FO79" s="167"/>
      <c r="FP79" s="167"/>
      <c r="FQ79" s="167"/>
      <c r="FR79" s="167"/>
      <c r="FS79" s="167"/>
      <c r="FT79" s="167"/>
      <c r="FU79" s="167"/>
      <c r="FV79" s="167"/>
    </row>
    <row r="80" spans="2:178" s="168" customFormat="1" ht="18.75" customHeight="1" thickBot="1">
      <c r="B80" s="217">
        <v>9</v>
      </c>
      <c r="C80" s="725"/>
      <c r="D80" s="726"/>
      <c r="E80" s="726"/>
      <c r="F80" s="726"/>
      <c r="G80" s="726"/>
      <c r="H80" s="727"/>
      <c r="I80" s="728"/>
      <c r="J80" s="728"/>
      <c r="K80" s="728"/>
      <c r="L80" s="729"/>
      <c r="M80" s="730"/>
      <c r="N80" s="731"/>
      <c r="O80" s="974"/>
      <c r="P80" s="974"/>
      <c r="Q80" s="974"/>
      <c r="R80" s="974"/>
      <c r="S80" s="974"/>
      <c r="T80" s="974"/>
      <c r="U80" s="974"/>
      <c r="V80" s="974"/>
      <c r="W80" s="974"/>
      <c r="X80" s="975"/>
      <c r="Y80" s="186"/>
      <c r="Z80" s="631"/>
      <c r="AA80" s="632"/>
      <c r="AB80" s="632"/>
      <c r="AC80" s="632"/>
      <c r="AD80" s="632"/>
      <c r="AE80" s="632"/>
      <c r="AF80" s="633"/>
      <c r="AG80" s="720"/>
      <c r="AH80" s="721"/>
      <c r="AI80" s="721"/>
      <c r="AJ80" s="721"/>
      <c r="AK80" s="721"/>
      <c r="AL80" s="721"/>
      <c r="AM80" s="721"/>
      <c r="AN80" s="722"/>
      <c r="AO80" s="234"/>
      <c r="AP80" s="756" t="str">
        <f t="shared" si="0"/>
        <v/>
      </c>
      <c r="AQ80" s="757"/>
      <c r="AR80" s="757"/>
      <c r="AS80" s="757"/>
      <c r="AT80" s="757"/>
      <c r="AU80" s="757"/>
      <c r="AV80" s="757"/>
      <c r="AW80" s="757"/>
      <c r="AX80" s="701"/>
      <c r="AY80" s="701"/>
      <c r="AZ80" s="701"/>
      <c r="BA80" s="701"/>
      <c r="BB80" s="701"/>
      <c r="BC80" s="701"/>
      <c r="BD80" s="701"/>
      <c r="BE80" s="701"/>
      <c r="BF80" s="701"/>
      <c r="BG80" s="701"/>
      <c r="BH80" s="627" t="str">
        <f t="shared" si="1"/>
        <v/>
      </c>
      <c r="BI80" s="627"/>
      <c r="BJ80" s="627"/>
      <c r="BK80" s="627"/>
      <c r="BL80" s="627"/>
      <c r="BM80" s="627"/>
      <c r="BN80" s="627"/>
      <c r="BO80" s="471" t="str">
        <f t="shared" si="2"/>
        <v/>
      </c>
      <c r="BP80" s="471"/>
      <c r="BQ80" s="471"/>
      <c r="BR80" s="471"/>
      <c r="BS80" s="471"/>
      <c r="BT80" s="471"/>
      <c r="BU80" s="469" t="str">
        <f t="shared" si="3"/>
        <v/>
      </c>
      <c r="BV80" s="469"/>
      <c r="BW80" s="469"/>
      <c r="BX80" s="469"/>
      <c r="BY80" s="469"/>
      <c r="BZ80" s="470"/>
      <c r="CA80" s="161"/>
      <c r="CC80" s="6"/>
      <c r="CD80" s="6"/>
      <c r="CE80" s="6"/>
      <c r="CF80" s="6"/>
      <c r="CK80" s="223"/>
      <c r="CL80" s="188"/>
      <c r="CM80" s="188"/>
      <c r="CN80" s="188"/>
      <c r="CO80" s="188"/>
      <c r="CP80" s="188"/>
      <c r="CQ80" s="287"/>
      <c r="CR80" s="287"/>
      <c r="CS80" s="287"/>
      <c r="CT80" s="287"/>
      <c r="CU80" s="183"/>
      <c r="CV80" s="183"/>
      <c r="CW80" s="183"/>
      <c r="CX80" s="183"/>
      <c r="CY80" s="183"/>
      <c r="CZ80" s="183"/>
      <c r="DA80" s="183"/>
      <c r="DB80" s="183"/>
      <c r="DC80" s="421"/>
      <c r="DD80" s="421"/>
      <c r="DE80" s="421"/>
      <c r="DF80" s="421"/>
      <c r="DG80" s="421"/>
      <c r="DH80" s="421"/>
      <c r="DI80" s="421"/>
      <c r="DJ80" s="421"/>
      <c r="DK80" s="421"/>
      <c r="DL80" s="421"/>
      <c r="DM80" s="421"/>
      <c r="DN80" s="421"/>
      <c r="DO80" s="421"/>
      <c r="DP80" s="287"/>
      <c r="DQ80" s="287"/>
      <c r="DR80" s="288"/>
      <c r="DS80" s="288"/>
      <c r="DT80" s="288"/>
      <c r="DU80" s="288"/>
      <c r="DV80" s="288"/>
      <c r="DW80" s="288"/>
      <c r="DX80" s="288"/>
      <c r="DY80" s="288"/>
      <c r="DZ80" s="288"/>
      <c r="EA80" s="288"/>
      <c r="EB80" s="288"/>
      <c r="EC80" s="288"/>
      <c r="ED80" s="184"/>
      <c r="EE80" s="184"/>
      <c r="EF80" s="187"/>
      <c r="EG80" s="187"/>
      <c r="EH80" s="187"/>
      <c r="EI80" s="187"/>
      <c r="EJ80" s="187"/>
      <c r="EK80" s="166"/>
      <c r="EL80" s="166"/>
      <c r="EM80" s="166"/>
      <c r="EN80" s="166"/>
      <c r="EO80" s="166"/>
      <c r="EP80" s="166"/>
      <c r="EQ80" s="166"/>
      <c r="ER80" s="166"/>
      <c r="ES80" s="166"/>
      <c r="ET80" s="166"/>
      <c r="EU80" s="166"/>
      <c r="EV80" s="166"/>
      <c r="EW80" s="166"/>
      <c r="EX80" s="166"/>
      <c r="EY80" s="166"/>
      <c r="EZ80" s="166"/>
      <c r="FA80" s="166"/>
      <c r="FB80" s="166"/>
      <c r="FC80" s="166"/>
      <c r="FD80" s="166"/>
      <c r="FE80" s="166"/>
      <c r="FF80" s="166"/>
      <c r="FG80" s="166"/>
      <c r="FH80" s="166"/>
      <c r="FI80" s="166"/>
      <c r="FJ80" s="167"/>
      <c r="FK80" s="167"/>
      <c r="FL80" s="167"/>
      <c r="FM80" s="167"/>
      <c r="FN80" s="167"/>
      <c r="FO80" s="167"/>
      <c r="FP80" s="167"/>
      <c r="FQ80" s="167"/>
      <c r="FR80" s="167"/>
      <c r="FS80" s="167"/>
      <c r="FT80" s="167"/>
      <c r="FU80" s="167"/>
      <c r="FV80" s="167"/>
    </row>
    <row r="81" spans="2:179" s="168" customFormat="1" ht="5.25" customHeight="1" thickBot="1">
      <c r="B81" s="190"/>
      <c r="C81" s="191"/>
      <c r="D81" s="191"/>
      <c r="E81" s="191"/>
      <c r="F81" s="191"/>
      <c r="G81" s="191"/>
      <c r="H81" s="191"/>
      <c r="I81" s="192"/>
      <c r="J81" s="192"/>
      <c r="K81" s="192"/>
      <c r="L81" s="192"/>
      <c r="M81" s="309"/>
      <c r="N81" s="310"/>
      <c r="O81" s="193"/>
      <c r="P81" s="193"/>
      <c r="Q81" s="193"/>
      <c r="R81" s="193"/>
      <c r="S81" s="193"/>
      <c r="T81" s="159"/>
      <c r="U81" s="194"/>
      <c r="V81" s="194"/>
      <c r="W81" s="194"/>
      <c r="X81" s="194"/>
      <c r="Y81" s="195"/>
      <c r="Z81" s="196"/>
      <c r="AA81" s="196"/>
      <c r="AB81" s="196"/>
      <c r="AC81" s="196"/>
      <c r="AD81" s="196"/>
      <c r="AE81" s="196"/>
      <c r="AF81" s="196"/>
      <c r="AG81" s="197"/>
      <c r="AH81" s="197"/>
      <c r="AI81" s="197"/>
      <c r="AJ81" s="197"/>
      <c r="AK81" s="197"/>
      <c r="AL81" s="198"/>
      <c r="AM81" s="197"/>
      <c r="AN81" s="197"/>
      <c r="AO81" s="226"/>
      <c r="AP81" s="199"/>
      <c r="AQ81" s="199"/>
      <c r="AR81" s="199"/>
      <c r="AS81" s="199"/>
      <c r="AT81" s="199"/>
      <c r="AU81" s="199"/>
      <c r="AV81" s="700"/>
      <c r="AW81" s="700"/>
      <c r="AX81" s="700"/>
      <c r="AY81" s="700"/>
      <c r="AZ81" s="700"/>
      <c r="BA81" s="700"/>
      <c r="BB81" s="200"/>
      <c r="BC81" s="201"/>
      <c r="BD81" s="201"/>
      <c r="BE81" s="201"/>
      <c r="BF81" s="201"/>
      <c r="BG81" s="201"/>
      <c r="BH81" s="202"/>
      <c r="BI81" s="202"/>
      <c r="BJ81" s="202"/>
      <c r="BK81" s="202"/>
      <c r="BL81" s="202"/>
      <c r="BM81" s="202"/>
      <c r="BN81" s="202"/>
      <c r="BO81" s="203"/>
      <c r="BP81" s="203"/>
      <c r="BQ81" s="203"/>
      <c r="BR81" s="203"/>
      <c r="BS81" s="203"/>
      <c r="BT81" s="203"/>
      <c r="BU81" s="395"/>
      <c r="BV81" s="395"/>
      <c r="BW81" s="395"/>
      <c r="BX81" s="395"/>
      <c r="BY81" s="395"/>
      <c r="BZ81" s="395"/>
      <c r="CA81" s="161"/>
      <c r="CC81" s="6"/>
      <c r="CD81" s="6"/>
      <c r="CE81" s="6"/>
      <c r="CF81" s="6"/>
      <c r="CK81" s="223"/>
      <c r="CL81" s="188"/>
      <c r="CM81" s="188"/>
      <c r="CN81" s="188"/>
      <c r="CO81" s="188"/>
      <c r="CP81" s="188"/>
      <c r="CQ81" s="287"/>
      <c r="CR81" s="287"/>
      <c r="CS81" s="287"/>
      <c r="CT81" s="287"/>
      <c r="CU81" s="183"/>
      <c r="CV81" s="183"/>
      <c r="CW81" s="183"/>
      <c r="CX81" s="183"/>
      <c r="CY81" s="183"/>
      <c r="CZ81" s="183"/>
      <c r="DA81" s="183"/>
      <c r="DB81" s="183"/>
      <c r="DC81" s="421"/>
      <c r="DD81" s="421"/>
      <c r="DE81" s="421"/>
      <c r="DF81" s="421"/>
      <c r="DG81" s="421"/>
      <c r="DH81" s="421"/>
      <c r="DI81" s="421"/>
      <c r="DJ81" s="421"/>
      <c r="DK81" s="421"/>
      <c r="DL81" s="421"/>
      <c r="DM81" s="421"/>
      <c r="DN81" s="421"/>
      <c r="DO81" s="421"/>
      <c r="DP81" s="287"/>
      <c r="DQ81" s="287"/>
      <c r="DR81" s="288"/>
      <c r="DS81" s="288"/>
      <c r="DT81" s="288"/>
      <c r="DU81" s="288"/>
      <c r="DV81" s="288"/>
      <c r="DW81" s="288"/>
      <c r="DX81" s="288"/>
      <c r="DY81" s="288"/>
      <c r="DZ81" s="288"/>
      <c r="EA81" s="288"/>
      <c r="EB81" s="288"/>
      <c r="EC81" s="288"/>
      <c r="ED81" s="184"/>
      <c r="EE81" s="184"/>
      <c r="EF81" s="187"/>
      <c r="EG81" s="187"/>
      <c r="EH81" s="187"/>
      <c r="EI81" s="187"/>
      <c r="EJ81" s="187"/>
      <c r="EK81" s="166"/>
      <c r="EL81" s="166"/>
      <c r="EM81" s="166"/>
      <c r="EN81" s="166"/>
      <c r="EO81" s="166"/>
      <c r="EP81" s="166"/>
      <c r="EQ81" s="166"/>
      <c r="ER81" s="166"/>
      <c r="ES81" s="166"/>
      <c r="ET81" s="166"/>
      <c r="EU81" s="166"/>
      <c r="EV81" s="166"/>
      <c r="EW81" s="166"/>
      <c r="EX81" s="166"/>
      <c r="EY81" s="166"/>
      <c r="EZ81" s="166"/>
      <c r="FA81" s="166"/>
      <c r="FB81" s="166"/>
      <c r="FC81" s="166"/>
      <c r="FD81" s="166"/>
      <c r="FE81" s="166"/>
      <c r="FF81" s="166"/>
      <c r="FG81" s="166"/>
      <c r="FH81" s="166"/>
      <c r="FI81" s="166"/>
      <c r="FJ81" s="167"/>
      <c r="FK81" s="167"/>
      <c r="FL81" s="167"/>
      <c r="FM81" s="167"/>
      <c r="FN81" s="167"/>
      <c r="FO81" s="167"/>
      <c r="FP81" s="167"/>
      <c r="FQ81" s="167"/>
      <c r="FR81" s="167"/>
      <c r="FS81" s="167"/>
      <c r="FT81" s="167"/>
      <c r="FU81" s="167"/>
      <c r="FV81" s="167"/>
      <c r="FW81" s="206" t="s">
        <v>95</v>
      </c>
    </row>
    <row r="82" spans="2:179" s="168" customFormat="1" ht="16.5" customHeight="1" thickBot="1">
      <c r="B82" s="190"/>
      <c r="C82" s="1046" t="s">
        <v>96</v>
      </c>
      <c r="D82" s="1047"/>
      <c r="E82" s="1047"/>
      <c r="F82" s="1047"/>
      <c r="G82" s="1047"/>
      <c r="H82" s="1048"/>
      <c r="I82" s="766">
        <f>SUM(I72:I80)</f>
        <v>0</v>
      </c>
      <c r="J82" s="767"/>
      <c r="K82" s="767"/>
      <c r="L82" s="767"/>
      <c r="M82" s="768"/>
      <c r="N82" s="776"/>
      <c r="O82" s="776"/>
      <c r="P82" s="616" t="s">
        <v>164</v>
      </c>
      <c r="Q82" s="617"/>
      <c r="R82" s="617"/>
      <c r="S82" s="617"/>
      <c r="T82" s="617"/>
      <c r="U82" s="617"/>
      <c r="V82" s="617"/>
      <c r="W82" s="617"/>
      <c r="X82" s="617"/>
      <c r="Y82" s="617"/>
      <c r="Z82" s="617"/>
      <c r="AA82" s="617"/>
      <c r="AB82" s="617"/>
      <c r="AC82" s="617"/>
      <c r="AD82" s="617"/>
      <c r="AE82" s="617"/>
      <c r="AF82" s="617"/>
      <c r="AG82" s="617"/>
      <c r="AH82" s="617"/>
      <c r="AI82" s="617"/>
      <c r="AJ82" s="617"/>
      <c r="AK82" s="617"/>
      <c r="AL82" s="623"/>
      <c r="AM82" s="623"/>
      <c r="AN82" s="624"/>
      <c r="AO82" s="1173" t="s">
        <v>97</v>
      </c>
      <c r="AP82" s="1173"/>
      <c r="AQ82" s="1069">
        <f>SUM(AP72:AP80)</f>
        <v>0</v>
      </c>
      <c r="AR82" s="1070"/>
      <c r="AS82" s="1070"/>
      <c r="AT82" s="1070"/>
      <c r="AU82" s="1070"/>
      <c r="AV82" s="1070"/>
      <c r="AW82" s="1071"/>
      <c r="AX82" s="759">
        <f>SUM(AX72:BG80)</f>
        <v>0</v>
      </c>
      <c r="AY82" s="759"/>
      <c r="AZ82" s="759"/>
      <c r="BA82" s="759"/>
      <c r="BB82" s="759"/>
      <c r="BC82" s="759"/>
      <c r="BD82" s="759"/>
      <c r="BE82" s="759"/>
      <c r="BF82" s="759"/>
      <c r="BG82" s="773"/>
      <c r="BH82" s="759">
        <f>SUM(BH72:BN80)</f>
        <v>0</v>
      </c>
      <c r="BI82" s="759"/>
      <c r="BJ82" s="759"/>
      <c r="BK82" s="759"/>
      <c r="BL82" s="759"/>
      <c r="BM82" s="759"/>
      <c r="BN82" s="759"/>
      <c r="BO82" s="697">
        <f>SUM(BO72:BO80)</f>
        <v>0</v>
      </c>
      <c r="BP82" s="698"/>
      <c r="BQ82" s="698"/>
      <c r="BR82" s="698"/>
      <c r="BS82" s="698"/>
      <c r="BT82" s="699"/>
      <c r="BU82" s="1174">
        <f>SUM(BU72:BZ80)</f>
        <v>0</v>
      </c>
      <c r="BV82" s="1175"/>
      <c r="BW82" s="1175"/>
      <c r="BX82" s="1175"/>
      <c r="BY82" s="1175"/>
      <c r="BZ82" s="1176"/>
      <c r="CA82" s="161"/>
      <c r="CC82" s="6"/>
      <c r="CD82" s="6"/>
      <c r="CE82" s="6"/>
      <c r="CF82" s="6"/>
      <c r="CK82" s="223"/>
      <c r="CL82" s="188"/>
      <c r="CM82" s="188"/>
      <c r="CN82" s="188"/>
      <c r="CO82" s="188"/>
      <c r="CP82" s="188"/>
      <c r="CQ82" s="287"/>
      <c r="CR82" s="287"/>
      <c r="CS82" s="287"/>
      <c r="CT82" s="287"/>
      <c r="CU82" s="183"/>
      <c r="CV82" s="183"/>
      <c r="CW82" s="183"/>
      <c r="CX82" s="183"/>
      <c r="CY82" s="183"/>
      <c r="CZ82" s="183"/>
      <c r="DA82" s="183"/>
      <c r="DB82" s="183"/>
      <c r="DC82" s="421"/>
      <c r="DD82" s="421"/>
      <c r="DE82" s="421"/>
      <c r="DF82" s="421"/>
      <c r="DG82" s="421"/>
      <c r="DH82" s="421"/>
      <c r="DI82" s="421"/>
      <c r="DJ82" s="421"/>
      <c r="DK82" s="421"/>
      <c r="DL82" s="421"/>
      <c r="DM82" s="421"/>
      <c r="DN82" s="421"/>
      <c r="DO82" s="421"/>
      <c r="DP82" s="287"/>
      <c r="DQ82" s="287"/>
      <c r="DR82" s="288"/>
      <c r="DS82" s="288"/>
      <c r="DT82" s="288"/>
      <c r="DU82" s="288"/>
      <c r="DV82" s="288"/>
      <c r="DW82" s="288"/>
      <c r="DX82" s="288"/>
      <c r="DY82" s="288"/>
      <c r="DZ82" s="288"/>
      <c r="EA82" s="288"/>
      <c r="EB82" s="288"/>
      <c r="EC82" s="288"/>
      <c r="ED82" s="184"/>
      <c r="EE82" s="184"/>
      <c r="EF82" s="187"/>
      <c r="EG82" s="187"/>
      <c r="EH82" s="187"/>
      <c r="EI82" s="187"/>
      <c r="EJ82" s="187"/>
      <c r="EK82" s="166"/>
      <c r="EL82" s="166"/>
      <c r="EM82" s="166"/>
      <c r="EN82" s="166"/>
      <c r="EO82" s="166"/>
      <c r="EP82" s="166"/>
      <c r="EQ82" s="166"/>
      <c r="ER82" s="166"/>
      <c r="ES82" s="166"/>
      <c r="ET82" s="166"/>
      <c r="EU82" s="166"/>
      <c r="EV82" s="166"/>
      <c r="EW82" s="166"/>
      <c r="EX82" s="166"/>
      <c r="EY82" s="166"/>
      <c r="EZ82" s="166"/>
      <c r="FA82" s="166"/>
      <c r="FB82" s="166"/>
      <c r="FC82" s="166"/>
      <c r="FD82" s="166"/>
      <c r="FE82" s="166"/>
      <c r="FF82" s="166"/>
      <c r="FG82" s="166"/>
      <c r="FH82" s="166"/>
      <c r="FI82" s="166"/>
      <c r="FJ82" s="167"/>
      <c r="FK82" s="167"/>
      <c r="FL82" s="167"/>
      <c r="FM82" s="167"/>
      <c r="FN82" s="167"/>
      <c r="FO82" s="167"/>
      <c r="FP82" s="167"/>
      <c r="FQ82" s="167"/>
      <c r="FR82" s="167"/>
      <c r="FS82" s="167"/>
      <c r="FT82" s="167"/>
      <c r="FU82" s="167"/>
      <c r="FV82" s="167"/>
    </row>
    <row r="83" spans="2:179" ht="17.25" customHeight="1">
      <c r="B83" s="6"/>
      <c r="C83" s="6"/>
      <c r="D83" s="6"/>
      <c r="E83" s="6"/>
      <c r="F83" s="6"/>
      <c r="G83" s="6"/>
      <c r="H83" s="6"/>
      <c r="I83" s="6"/>
      <c r="J83" s="6"/>
      <c r="K83" s="6"/>
      <c r="L83" s="6"/>
      <c r="M83" s="6"/>
      <c r="N83" s="776"/>
      <c r="O83" s="776"/>
      <c r="P83" s="618"/>
      <c r="Q83" s="619"/>
      <c r="R83" s="619"/>
      <c r="S83" s="619"/>
      <c r="T83" s="619"/>
      <c r="U83" s="619"/>
      <c r="V83" s="619"/>
      <c r="W83" s="619"/>
      <c r="X83" s="619"/>
      <c r="Y83" s="619"/>
      <c r="Z83" s="619"/>
      <c r="AA83" s="619"/>
      <c r="AB83" s="619"/>
      <c r="AC83" s="619"/>
      <c r="AD83" s="619"/>
      <c r="AE83" s="619"/>
      <c r="AF83" s="619"/>
      <c r="AG83" s="619"/>
      <c r="AH83" s="619"/>
      <c r="AI83" s="619"/>
      <c r="AJ83" s="619"/>
      <c r="AK83" s="619"/>
      <c r="AL83" s="625"/>
      <c r="AM83" s="625"/>
      <c r="AN83" s="626"/>
      <c r="AS83" s="6"/>
      <c r="AT83" s="225" t="s">
        <v>112</v>
      </c>
      <c r="AU83" s="6"/>
      <c r="AV83" s="6"/>
      <c r="AW83" s="6"/>
      <c r="AX83" s="6"/>
      <c r="AY83" s="6"/>
      <c r="AZ83" s="6"/>
      <c r="BB83" s="6"/>
      <c r="BC83" s="6"/>
      <c r="BD83" s="6"/>
      <c r="BE83" s="6"/>
      <c r="BF83" s="6"/>
      <c r="BG83" s="6"/>
      <c r="BH83" s="6"/>
      <c r="BI83" s="6"/>
      <c r="BJ83" s="6"/>
      <c r="BK83" s="6"/>
      <c r="BL83" s="6"/>
      <c r="BM83" s="6"/>
      <c r="BN83" s="6"/>
      <c r="BO83" s="6"/>
      <c r="BP83" s="6"/>
      <c r="BQ83" s="6"/>
      <c r="BR83" s="6"/>
      <c r="BS83" s="6"/>
      <c r="BT83" s="6"/>
      <c r="BU83" s="6"/>
      <c r="BV83" s="6"/>
      <c r="BW83" s="6"/>
      <c r="BX83" s="6"/>
      <c r="BY83" s="6"/>
      <c r="BZ83" s="6"/>
      <c r="CA83" s="6"/>
      <c r="CB83" s="6"/>
      <c r="CC83" s="6"/>
      <c r="CU83" s="183"/>
      <c r="CV83" s="183"/>
      <c r="CW83" s="183"/>
      <c r="CX83" s="183"/>
      <c r="CY83" s="183"/>
      <c r="CZ83" s="183"/>
      <c r="DA83" s="183"/>
      <c r="DB83" s="183"/>
      <c r="DC83" s="421"/>
      <c r="DD83" s="421"/>
      <c r="DE83" s="421"/>
      <c r="DF83" s="421"/>
      <c r="DG83" s="421"/>
      <c r="DH83" s="421"/>
      <c r="DI83" s="421"/>
      <c r="DJ83" s="421"/>
      <c r="DK83" s="421"/>
      <c r="DL83" s="421"/>
      <c r="DM83" s="421"/>
      <c r="DN83" s="421"/>
      <c r="DO83" s="421"/>
      <c r="DP83" s="287"/>
      <c r="DQ83" s="287"/>
      <c r="DR83" s="287"/>
      <c r="DS83" s="287"/>
      <c r="DT83" s="287"/>
      <c r="DU83" s="287"/>
      <c r="DV83" s="287"/>
      <c r="DW83" s="287"/>
      <c r="DX83" s="287"/>
      <c r="DY83" s="287"/>
      <c r="DZ83" s="287"/>
      <c r="EA83" s="287"/>
      <c r="EB83" s="287"/>
      <c r="EC83" s="287"/>
      <c r="ED83" s="189"/>
      <c r="EE83" s="189"/>
      <c r="EF83" s="189"/>
      <c r="EG83" s="189"/>
      <c r="EH83" s="189"/>
      <c r="EI83" s="189"/>
      <c r="EJ83" s="189"/>
      <c r="EK83" s="189"/>
      <c r="EL83" s="189"/>
      <c r="EM83" s="189"/>
      <c r="EN83" s="189"/>
      <c r="EO83" s="189"/>
      <c r="EP83" s="189"/>
      <c r="EQ83" s="189"/>
      <c r="ER83" s="189"/>
      <c r="ES83" s="189"/>
      <c r="ET83" s="189"/>
      <c r="EU83" s="189"/>
      <c r="EV83" s="189"/>
      <c r="EW83" s="189"/>
    </row>
    <row r="84" spans="2:179" ht="13.5" thickBot="1">
      <c r="AK84" s="6"/>
      <c r="CU84" s="183"/>
      <c r="CV84" s="183"/>
      <c r="CW84" s="183"/>
      <c r="CX84" s="183"/>
      <c r="CY84" s="183"/>
      <c r="CZ84" s="183"/>
      <c r="DA84" s="183"/>
      <c r="DB84" s="183"/>
      <c r="DC84" s="421"/>
      <c r="DD84" s="421"/>
      <c r="DE84" s="421"/>
      <c r="DF84" s="421"/>
      <c r="DG84" s="421"/>
      <c r="DH84" s="421"/>
      <c r="DI84" s="421"/>
      <c r="DJ84" s="421"/>
      <c r="DK84" s="421"/>
      <c r="DL84" s="421"/>
      <c r="DM84" s="421"/>
      <c r="DN84" s="421"/>
      <c r="DO84" s="421"/>
      <c r="DP84" s="287"/>
      <c r="DQ84" s="287"/>
      <c r="DR84" s="287"/>
      <c r="DS84" s="287"/>
      <c r="DT84" s="287"/>
      <c r="DU84" s="287"/>
      <c r="DV84" s="287"/>
      <c r="DW84" s="287"/>
      <c r="DX84" s="287"/>
      <c r="DY84" s="287"/>
      <c r="DZ84" s="287"/>
      <c r="EA84" s="287"/>
      <c r="EB84" s="287"/>
      <c r="EC84" s="287"/>
      <c r="ED84" s="189"/>
      <c r="EE84" s="189"/>
      <c r="EF84" s="189"/>
      <c r="EG84" s="189"/>
      <c r="EH84" s="189"/>
      <c r="EI84" s="189"/>
      <c r="EJ84" s="189"/>
      <c r="EK84" s="189"/>
      <c r="EL84" s="189"/>
      <c r="EM84" s="189"/>
      <c r="EN84" s="189"/>
      <c r="EO84" s="189"/>
      <c r="EP84" s="189"/>
      <c r="EQ84" s="189"/>
      <c r="ER84" s="189"/>
      <c r="ES84" s="189"/>
      <c r="ET84" s="189"/>
      <c r="EU84" s="189"/>
      <c r="EV84" s="189"/>
      <c r="EW84" s="189"/>
    </row>
    <row r="85" spans="2:179" ht="21" thickTop="1">
      <c r="C85" s="763" t="s">
        <v>22</v>
      </c>
      <c r="D85" s="764"/>
      <c r="E85" s="764"/>
      <c r="F85" s="764"/>
      <c r="G85" s="764"/>
      <c r="H85" s="765"/>
      <c r="I85" s="1129" t="s">
        <v>26</v>
      </c>
      <c r="J85" s="1130"/>
      <c r="K85" s="1130"/>
      <c r="L85" s="1130"/>
      <c r="M85" s="1130"/>
      <c r="N85" s="1130"/>
      <c r="O85" s="1130"/>
      <c r="P85" s="1131"/>
      <c r="Q85" s="36"/>
      <c r="R85" s="6"/>
      <c r="S85" s="1094" t="s">
        <v>21</v>
      </c>
      <c r="T85" s="1095"/>
      <c r="U85" s="1095"/>
      <c r="V85" s="1095"/>
      <c r="W85" s="1095"/>
      <c r="X85" s="1095"/>
      <c r="Y85" s="1095"/>
      <c r="Z85" s="1095"/>
      <c r="AA85" s="1095"/>
      <c r="AB85" s="1095"/>
      <c r="AC85" s="1095"/>
      <c r="AD85" s="1095"/>
      <c r="AE85" s="1095"/>
      <c r="AF85" s="1095"/>
      <c r="AG85" s="1095"/>
      <c r="AH85" s="1095"/>
      <c r="AI85" s="1095"/>
      <c r="AJ85" s="1096"/>
      <c r="AK85" s="37"/>
      <c r="AL85" s="717" t="s">
        <v>20</v>
      </c>
      <c r="AM85" s="718"/>
      <c r="AN85" s="718"/>
      <c r="AO85" s="718"/>
      <c r="AP85" s="718"/>
      <c r="AQ85" s="718"/>
      <c r="AR85" s="718"/>
      <c r="AS85" s="718"/>
      <c r="AT85" s="718"/>
      <c r="AU85" s="718"/>
      <c r="AV85" s="718"/>
      <c r="AW85" s="718"/>
      <c r="AX85" s="718"/>
      <c r="AY85" s="718"/>
      <c r="AZ85" s="719"/>
      <c r="BA85" s="38"/>
      <c r="BB85" s="753" t="s">
        <v>3</v>
      </c>
      <c r="BC85" s="754"/>
      <c r="BD85" s="754"/>
      <c r="BE85" s="754"/>
      <c r="BF85" s="754"/>
      <c r="BG85" s="754"/>
      <c r="BH85" s="754"/>
      <c r="BI85" s="754"/>
      <c r="BJ85" s="754"/>
      <c r="BK85" s="754"/>
      <c r="BL85" s="754"/>
      <c r="BM85" s="754"/>
      <c r="BN85" s="754"/>
      <c r="BO85" s="754"/>
      <c r="BP85" s="754"/>
      <c r="BQ85" s="754"/>
      <c r="BR85" s="754"/>
      <c r="BS85" s="754"/>
      <c r="BT85" s="754"/>
      <c r="BU85" s="754"/>
      <c r="BV85" s="754"/>
      <c r="BW85" s="754"/>
      <c r="BX85" s="754"/>
      <c r="BY85" s="754"/>
      <c r="BZ85" s="754"/>
      <c r="CA85" s="754"/>
      <c r="CB85" s="754"/>
      <c r="CC85" s="755"/>
      <c r="CU85" s="183"/>
      <c r="CV85" s="183"/>
      <c r="CW85" s="183"/>
      <c r="CX85" s="183"/>
      <c r="CY85" s="183"/>
      <c r="CZ85" s="183"/>
      <c r="DA85" s="183"/>
      <c r="DB85" s="183"/>
      <c r="DC85" s="421"/>
      <c r="DD85" s="421"/>
      <c r="DE85" s="421"/>
      <c r="DF85" s="421"/>
      <c r="DG85" s="421"/>
      <c r="DH85" s="421"/>
      <c r="DI85" s="421"/>
      <c r="DJ85" s="421"/>
      <c r="DK85" s="421"/>
      <c r="DL85" s="421"/>
      <c r="DM85" s="421"/>
      <c r="DN85" s="421"/>
      <c r="DO85" s="421"/>
      <c r="DP85" s="287"/>
      <c r="DQ85" s="287"/>
      <c r="DR85" s="287"/>
      <c r="DS85" s="287"/>
      <c r="DT85" s="287"/>
      <c r="DU85" s="287"/>
      <c r="DV85" s="287"/>
      <c r="DW85" s="287"/>
      <c r="DX85" s="287"/>
      <c r="DY85" s="287"/>
      <c r="DZ85" s="287"/>
      <c r="EA85" s="287"/>
      <c r="EB85" s="287"/>
      <c r="EC85" s="287"/>
      <c r="ED85" s="189"/>
      <c r="EE85" s="189"/>
      <c r="EF85" s="189"/>
      <c r="EG85" s="189"/>
      <c r="EH85" s="189"/>
      <c r="EI85" s="189"/>
      <c r="EJ85" s="189"/>
      <c r="EK85" s="189"/>
      <c r="EL85" s="189"/>
      <c r="EM85" s="189"/>
      <c r="EN85" s="189"/>
      <c r="EO85" s="189"/>
      <c r="EP85" s="189"/>
      <c r="EQ85" s="189"/>
      <c r="ER85" s="189"/>
      <c r="ES85" s="189"/>
      <c r="ET85" s="189"/>
      <c r="EU85" s="189"/>
      <c r="EV85" s="189"/>
      <c r="EW85" s="189"/>
    </row>
    <row r="86" spans="2:179" ht="20.25">
      <c r="C86" s="1023" t="s">
        <v>4</v>
      </c>
      <c r="D86" s="1024"/>
      <c r="E86" s="1024"/>
      <c r="F86" s="1024"/>
      <c r="G86" s="1024"/>
      <c r="H86" s="1025"/>
      <c r="I86" s="1132"/>
      <c r="J86" s="1133"/>
      <c r="K86" s="1133"/>
      <c r="L86" s="1133"/>
      <c r="M86" s="1133"/>
      <c r="N86" s="1133"/>
      <c r="O86" s="1133"/>
      <c r="P86" s="1134"/>
      <c r="Q86" s="39"/>
      <c r="R86" s="6"/>
      <c r="S86" s="732" t="s">
        <v>5</v>
      </c>
      <c r="T86" s="733"/>
      <c r="U86" s="733"/>
      <c r="V86" s="733"/>
      <c r="W86" s="733"/>
      <c r="X86" s="733"/>
      <c r="Y86" s="733"/>
      <c r="Z86" s="733"/>
      <c r="AA86" s="733"/>
      <c r="AB86" s="733"/>
      <c r="AC86" s="733"/>
      <c r="AD86" s="733"/>
      <c r="AE86" s="733"/>
      <c r="AF86" s="733"/>
      <c r="AG86" s="733"/>
      <c r="AH86" s="733"/>
      <c r="AI86" s="733"/>
      <c r="AJ86" s="734"/>
      <c r="AK86" s="37"/>
      <c r="AL86" s="735" t="s">
        <v>5</v>
      </c>
      <c r="AM86" s="736"/>
      <c r="AN86" s="736"/>
      <c r="AO86" s="736"/>
      <c r="AP86" s="736"/>
      <c r="AQ86" s="736"/>
      <c r="AR86" s="736"/>
      <c r="AS86" s="736"/>
      <c r="AT86" s="736"/>
      <c r="AU86" s="736"/>
      <c r="AV86" s="736"/>
      <c r="AW86" s="736"/>
      <c r="AX86" s="736"/>
      <c r="AY86" s="736"/>
      <c r="AZ86" s="737"/>
      <c r="BA86" s="38"/>
      <c r="BB86" s="716" t="s">
        <v>5</v>
      </c>
      <c r="BC86" s="695"/>
      <c r="BD86" s="695"/>
      <c r="BE86" s="695"/>
      <c r="BF86" s="695"/>
      <c r="BG86" s="695"/>
      <c r="BH86" s="695"/>
      <c r="BI86" s="695"/>
      <c r="BJ86" s="695"/>
      <c r="BK86" s="407"/>
      <c r="BL86" s="407"/>
      <c r="BM86" s="407"/>
      <c r="BN86" s="407"/>
      <c r="BO86" s="407"/>
      <c r="BP86" s="407"/>
      <c r="BQ86" s="407"/>
      <c r="BR86" s="407"/>
      <c r="BS86" s="695" t="s">
        <v>6</v>
      </c>
      <c r="BT86" s="695"/>
      <c r="BU86" s="695"/>
      <c r="BV86" s="695"/>
      <c r="BW86" s="695"/>
      <c r="BX86" s="695"/>
      <c r="BY86" s="695"/>
      <c r="BZ86" s="695"/>
      <c r="CA86" s="695"/>
      <c r="CB86" s="695"/>
      <c r="CC86" s="696"/>
      <c r="CU86" s="183"/>
      <c r="CV86" s="183"/>
      <c r="CW86" s="183"/>
      <c r="CX86" s="183"/>
      <c r="CY86" s="183"/>
      <c r="CZ86" s="183"/>
      <c r="DA86" s="183"/>
      <c r="DB86" s="183"/>
      <c r="DC86" s="421"/>
      <c r="DD86" s="421"/>
      <c r="DE86" s="421"/>
      <c r="DF86" s="421"/>
      <c r="DG86" s="421"/>
      <c r="DH86" s="421"/>
      <c r="DI86" s="421"/>
      <c r="DJ86" s="421"/>
      <c r="DK86" s="421"/>
      <c r="DL86" s="421"/>
      <c r="DM86" s="421"/>
      <c r="DN86" s="421"/>
      <c r="DO86" s="421"/>
      <c r="DP86" s="287"/>
      <c r="DQ86" s="287"/>
      <c r="DR86" s="287"/>
      <c r="DS86" s="287"/>
      <c r="DT86" s="287"/>
      <c r="DU86" s="287"/>
      <c r="DV86" s="287"/>
      <c r="DW86" s="287"/>
      <c r="DX86" s="287"/>
      <c r="DY86" s="287"/>
      <c r="DZ86" s="287"/>
      <c r="EA86" s="287"/>
      <c r="EB86" s="287"/>
      <c r="EC86" s="287"/>
      <c r="ED86" s="189"/>
      <c r="EE86" s="189"/>
      <c r="EF86" s="189"/>
      <c r="EG86" s="189"/>
      <c r="EH86" s="189"/>
      <c r="EI86" s="189"/>
      <c r="EJ86" s="189"/>
      <c r="EK86" s="189"/>
      <c r="EL86" s="189"/>
      <c r="EM86" s="189"/>
      <c r="EN86" s="189"/>
      <c r="EO86" s="189"/>
      <c r="EP86" s="189"/>
      <c r="EQ86" s="189"/>
      <c r="ER86" s="189"/>
      <c r="ES86" s="189"/>
      <c r="ET86" s="189"/>
      <c r="EU86" s="189"/>
      <c r="EV86" s="189"/>
      <c r="EW86" s="189"/>
    </row>
    <row r="87" spans="2:179" ht="20.25">
      <c r="C87" s="40"/>
      <c r="D87" s="1177">
        <f>'עמוד 1'!D87</f>
        <v>0.17</v>
      </c>
      <c r="E87" s="1177"/>
      <c r="F87" s="1177"/>
      <c r="G87" s="1177"/>
      <c r="H87" s="41"/>
      <c r="I87" s="1135"/>
      <c r="J87" s="1136"/>
      <c r="K87" s="1136"/>
      <c r="L87" s="1136"/>
      <c r="M87" s="1136"/>
      <c r="N87" s="1136"/>
      <c r="O87" s="1136"/>
      <c r="P87" s="1137"/>
      <c r="Q87" s="42"/>
      <c r="R87" s="6"/>
      <c r="S87" s="1138" t="s">
        <v>7</v>
      </c>
      <c r="T87" s="460"/>
      <c r="U87" s="460"/>
      <c r="V87" s="460"/>
      <c r="W87" s="460"/>
      <c r="X87" s="460"/>
      <c r="Y87" s="460"/>
      <c r="Z87" s="460"/>
      <c r="AA87" s="1139"/>
      <c r="AB87" s="460" t="s">
        <v>8</v>
      </c>
      <c r="AC87" s="460"/>
      <c r="AD87" s="460"/>
      <c r="AE87" s="460"/>
      <c r="AF87" s="460"/>
      <c r="AG87" s="460"/>
      <c r="AH87" s="460"/>
      <c r="AI87" s="460"/>
      <c r="AJ87" s="461"/>
      <c r="AK87" s="43"/>
      <c r="AL87" s="1114" t="s">
        <v>7</v>
      </c>
      <c r="AM87" s="1092"/>
      <c r="AN87" s="1092"/>
      <c r="AO87" s="1092"/>
      <c r="AP87" s="1092"/>
      <c r="AQ87" s="1092"/>
      <c r="AR87" s="1115"/>
      <c r="AS87" s="1092" t="s">
        <v>8</v>
      </c>
      <c r="AT87" s="1092"/>
      <c r="AU87" s="1092"/>
      <c r="AV87" s="1092"/>
      <c r="AW87" s="1092"/>
      <c r="AX87" s="1092"/>
      <c r="AY87" s="1092"/>
      <c r="AZ87" s="1093"/>
      <c r="BA87" s="44"/>
      <c r="BB87" s="738" t="s">
        <v>7</v>
      </c>
      <c r="BC87" s="739"/>
      <c r="BD87" s="739"/>
      <c r="BE87" s="739"/>
      <c r="BF87" s="739"/>
      <c r="BG87" s="739"/>
      <c r="BH87" s="740"/>
      <c r="BI87" s="408" t="s">
        <v>8</v>
      </c>
      <c r="BJ87" s="408"/>
      <c r="BK87" s="408"/>
      <c r="BL87" s="408"/>
      <c r="BM87" s="408"/>
      <c r="BN87" s="243"/>
      <c r="BO87" s="541" t="s">
        <v>7</v>
      </c>
      <c r="BP87" s="541"/>
      <c r="BQ87" s="541"/>
      <c r="BR87" s="541"/>
      <c r="BS87" s="541"/>
      <c r="BT87" s="541"/>
      <c r="BU87" s="542"/>
      <c r="BV87" s="541" t="s">
        <v>8</v>
      </c>
      <c r="BW87" s="541"/>
      <c r="BX87" s="541"/>
      <c r="BY87" s="541"/>
      <c r="BZ87" s="541"/>
      <c r="CA87" s="541"/>
      <c r="CB87" s="541"/>
      <c r="CC87" s="758"/>
      <c r="CU87" s="183"/>
      <c r="CV87" s="183"/>
      <c r="CW87" s="183"/>
      <c r="CX87" s="183"/>
      <c r="CY87" s="183"/>
      <c r="CZ87" s="183"/>
      <c r="DA87" s="183"/>
      <c r="DB87" s="183"/>
      <c r="DC87" s="421"/>
      <c r="DD87" s="421"/>
      <c r="DE87" s="421"/>
      <c r="DF87" s="421"/>
      <c r="DG87" s="421"/>
      <c r="DH87" s="421"/>
      <c r="DI87" s="421"/>
      <c r="DJ87" s="421"/>
      <c r="DK87" s="421"/>
      <c r="DL87" s="421"/>
      <c r="DM87" s="421"/>
      <c r="DN87" s="421"/>
      <c r="DO87" s="421"/>
      <c r="DP87" s="287"/>
      <c r="DQ87" s="287"/>
      <c r="DR87" s="287"/>
      <c r="DS87" s="287"/>
      <c r="DT87" s="287"/>
      <c r="DU87" s="287"/>
      <c r="DV87" s="287"/>
      <c r="DW87" s="287"/>
      <c r="DX87" s="287"/>
      <c r="DY87" s="287"/>
      <c r="DZ87" s="287"/>
      <c r="EA87" s="287"/>
      <c r="EB87" s="287"/>
      <c r="EC87" s="287"/>
      <c r="ED87" s="189"/>
      <c r="EE87" s="189"/>
      <c r="EF87" s="189"/>
      <c r="EG87" s="189"/>
      <c r="EH87" s="189"/>
      <c r="EI87" s="189"/>
      <c r="EJ87" s="189"/>
      <c r="EK87" s="189"/>
      <c r="EL87" s="189"/>
      <c r="EM87" s="189"/>
      <c r="EN87" s="189"/>
      <c r="EO87" s="189"/>
      <c r="EP87" s="189"/>
      <c r="EQ87" s="189"/>
      <c r="ER87" s="189"/>
      <c r="ES87" s="189"/>
      <c r="ET87" s="189"/>
      <c r="EU87" s="189"/>
      <c r="EV87" s="189"/>
      <c r="EW87" s="189"/>
    </row>
    <row r="88" spans="2:179" s="118" customFormat="1" ht="18.75" customHeight="1" thickBot="1">
      <c r="B88" s="121"/>
      <c r="C88" s="122"/>
      <c r="D88" s="123"/>
      <c r="E88" s="123"/>
      <c r="F88" s="123"/>
      <c r="G88" s="123"/>
      <c r="H88" s="124"/>
      <c r="I88" s="785" t="s">
        <v>108</v>
      </c>
      <c r="J88" s="785"/>
      <c r="K88" s="785"/>
      <c r="L88" s="785"/>
      <c r="M88" s="785"/>
      <c r="N88" s="785"/>
      <c r="O88" s="785"/>
      <c r="P88" s="786"/>
      <c r="Q88" s="126"/>
      <c r="R88" s="218"/>
      <c r="S88" s="769">
        <f>AL88+BB88</f>
        <v>0</v>
      </c>
      <c r="T88" s="769"/>
      <c r="U88" s="769"/>
      <c r="V88" s="769"/>
      <c r="W88" s="769"/>
      <c r="X88" s="769"/>
      <c r="Y88" s="769"/>
      <c r="Z88" s="769"/>
      <c r="AA88" s="770"/>
      <c r="AB88" s="769" t="str">
        <f>IF(BI88+AS88&lt;&gt;0,BI88+AS88,"")</f>
        <v/>
      </c>
      <c r="AC88" s="769"/>
      <c r="AD88" s="769"/>
      <c r="AE88" s="769"/>
      <c r="AF88" s="769"/>
      <c r="AG88" s="769"/>
      <c r="AH88" s="769"/>
      <c r="AI88" s="769"/>
      <c r="AJ88" s="770"/>
      <c r="AK88" s="125"/>
      <c r="AL88" s="1086">
        <f>+AX82</f>
        <v>0</v>
      </c>
      <c r="AM88" s="1087"/>
      <c r="AN88" s="1087"/>
      <c r="AO88" s="1087"/>
      <c r="AP88" s="1087"/>
      <c r="AQ88" s="1087"/>
      <c r="AR88" s="1088"/>
      <c r="AS88" s="707"/>
      <c r="AT88" s="707"/>
      <c r="AU88" s="707"/>
      <c r="AV88" s="707"/>
      <c r="AW88" s="707"/>
      <c r="AX88" s="707"/>
      <c r="AY88" s="707"/>
      <c r="AZ88" s="708"/>
      <c r="BA88" s="119"/>
      <c r="BB88" s="1178">
        <f>AQ82</f>
        <v>0</v>
      </c>
      <c r="BC88" s="1179"/>
      <c r="BD88" s="1179"/>
      <c r="BE88" s="1179"/>
      <c r="BF88" s="1179"/>
      <c r="BG88" s="1179"/>
      <c r="BH88" s="1180"/>
      <c r="BI88" s="620"/>
      <c r="BJ88" s="1181"/>
      <c r="BK88" s="1181"/>
      <c r="BL88" s="1181"/>
      <c r="BM88" s="1181"/>
      <c r="BN88" s="1182"/>
      <c r="BO88" s="527">
        <f>BB88*(1+$D$87)</f>
        <v>0</v>
      </c>
      <c r="BP88" s="528"/>
      <c r="BQ88" s="528"/>
      <c r="BR88" s="528"/>
      <c r="BS88" s="528"/>
      <c r="BT88" s="528"/>
      <c r="BU88" s="529"/>
      <c r="BV88" s="771" t="str">
        <f>IF(BI88*(1+$D$146)&gt;0,BI88*(1+$D$146),"")</f>
        <v/>
      </c>
      <c r="BW88" s="771"/>
      <c r="BX88" s="771"/>
      <c r="BY88" s="771"/>
      <c r="BZ88" s="771"/>
      <c r="CA88" s="771"/>
      <c r="CB88" s="771"/>
      <c r="CC88" s="772"/>
      <c r="CU88" s="183"/>
      <c r="CV88" s="183"/>
      <c r="CW88" s="183"/>
      <c r="CX88" s="183"/>
      <c r="CY88" s="183"/>
      <c r="CZ88" s="183"/>
      <c r="DA88" s="183"/>
      <c r="DB88" s="183"/>
      <c r="DC88" s="421"/>
      <c r="DD88" s="421"/>
      <c r="DE88" s="421"/>
      <c r="DF88" s="421"/>
      <c r="DG88" s="421"/>
      <c r="DH88" s="421"/>
      <c r="DI88" s="421"/>
      <c r="DJ88" s="421"/>
      <c r="DK88" s="421"/>
      <c r="DL88" s="421"/>
      <c r="DM88" s="421"/>
      <c r="DN88" s="421"/>
      <c r="DO88" s="421"/>
      <c r="DP88" s="287"/>
      <c r="DQ88" s="287"/>
      <c r="DR88" s="287"/>
      <c r="DS88" s="287"/>
      <c r="DT88" s="287"/>
      <c r="DU88" s="287"/>
      <c r="DV88" s="287"/>
      <c r="DW88" s="287"/>
      <c r="DX88" s="287"/>
      <c r="DY88" s="287"/>
      <c r="DZ88" s="287"/>
      <c r="EA88" s="287"/>
      <c r="EB88" s="287"/>
      <c r="EC88" s="287"/>
      <c r="ED88" s="189"/>
      <c r="EE88" s="189"/>
      <c r="EF88" s="189"/>
      <c r="EG88" s="189"/>
      <c r="EH88" s="189"/>
      <c r="EI88" s="189"/>
      <c r="EJ88" s="189"/>
      <c r="EK88" s="189"/>
      <c r="EL88" s="189"/>
      <c r="EM88" s="189"/>
      <c r="EN88" s="189"/>
      <c r="EO88" s="189"/>
      <c r="EP88" s="189"/>
      <c r="EQ88" s="189"/>
      <c r="ER88" s="189"/>
      <c r="ES88" s="189"/>
      <c r="ET88" s="189"/>
      <c r="EU88" s="189"/>
      <c r="EV88" s="189"/>
      <c r="EW88" s="189"/>
    </row>
    <row r="89" spans="2:179" s="118" customFormat="1" ht="18.75" customHeight="1" thickTop="1" thickBot="1">
      <c r="B89" s="121"/>
      <c r="C89" s="778" t="s">
        <v>117</v>
      </c>
      <c r="D89" s="779"/>
      <c r="E89" s="779"/>
      <c r="F89" s="779"/>
      <c r="G89" s="779"/>
      <c r="H89" s="780"/>
      <c r="I89" s="760" t="s">
        <v>105</v>
      </c>
      <c r="J89" s="761"/>
      <c r="K89" s="761"/>
      <c r="L89" s="761"/>
      <c r="M89" s="761"/>
      <c r="N89" s="761"/>
      <c r="O89" s="761"/>
      <c r="P89" s="762"/>
      <c r="Q89" s="126"/>
      <c r="S89" s="1041" t="str">
        <f>IF(BB89="",IF(AL89="","",AL89),BB89+AL89)</f>
        <v/>
      </c>
      <c r="T89" s="989"/>
      <c r="U89" s="989"/>
      <c r="V89" s="989"/>
      <c r="W89" s="989"/>
      <c r="X89" s="989"/>
      <c r="Y89" s="989"/>
      <c r="Z89" s="989"/>
      <c r="AA89" s="990"/>
      <c r="AB89" s="989" t="str">
        <f>IF(BI89+AS89&lt;&gt;0,BI89+AS89,"")</f>
        <v/>
      </c>
      <c r="AC89" s="989"/>
      <c r="AD89" s="989"/>
      <c r="AE89" s="989"/>
      <c r="AF89" s="989"/>
      <c r="AG89" s="989"/>
      <c r="AH89" s="989"/>
      <c r="AI89" s="989"/>
      <c r="AJ89" s="990"/>
      <c r="AK89" s="125"/>
      <c r="AL89" s="744"/>
      <c r="AM89" s="745"/>
      <c r="AN89" s="745"/>
      <c r="AO89" s="745"/>
      <c r="AP89" s="745"/>
      <c r="AQ89" s="745"/>
      <c r="AR89" s="746"/>
      <c r="AS89" s="705"/>
      <c r="AT89" s="705"/>
      <c r="AU89" s="705"/>
      <c r="AV89" s="705"/>
      <c r="AW89" s="705"/>
      <c r="AX89" s="705"/>
      <c r="AY89" s="705"/>
      <c r="AZ89" s="706"/>
      <c r="BA89" s="120"/>
      <c r="BB89" s="546"/>
      <c r="BC89" s="547"/>
      <c r="BD89" s="547"/>
      <c r="BE89" s="547"/>
      <c r="BF89" s="547"/>
      <c r="BG89" s="547"/>
      <c r="BH89" s="548"/>
      <c r="BI89" s="549"/>
      <c r="BJ89" s="550"/>
      <c r="BK89" s="550"/>
      <c r="BL89" s="550"/>
      <c r="BM89" s="550"/>
      <c r="BN89" s="551"/>
      <c r="BO89" s="527" t="str">
        <f>IF(BB89="","",BB89*(1+$D$87))</f>
        <v/>
      </c>
      <c r="BP89" s="528"/>
      <c r="BQ89" s="528"/>
      <c r="BR89" s="528"/>
      <c r="BS89" s="528"/>
      <c r="BT89" s="528"/>
      <c r="BU89" s="529"/>
      <c r="BV89" s="774" t="str">
        <f>IF(BI89*(1+$D$146)&gt;0,BI89*(1+$D$146),"")</f>
        <v/>
      </c>
      <c r="BW89" s="774"/>
      <c r="BX89" s="774"/>
      <c r="BY89" s="774"/>
      <c r="BZ89" s="774"/>
      <c r="CA89" s="774"/>
      <c r="CB89" s="774"/>
      <c r="CC89" s="775"/>
      <c r="CU89" s="183"/>
      <c r="CV89" s="183"/>
      <c r="CW89" s="183"/>
      <c r="CX89" s="183"/>
      <c r="CY89" s="183"/>
      <c r="CZ89" s="183"/>
      <c r="DA89" s="183"/>
      <c r="DB89" s="183"/>
      <c r="DC89" s="421"/>
      <c r="DD89" s="421"/>
      <c r="DE89" s="421"/>
      <c r="DF89" s="421"/>
      <c r="DG89" s="421"/>
      <c r="DH89" s="421"/>
      <c r="DI89" s="421"/>
      <c r="DJ89" s="421"/>
      <c r="DK89" s="421"/>
      <c r="DL89" s="421"/>
      <c r="DM89" s="421"/>
      <c r="DN89" s="421"/>
      <c r="DO89" s="421"/>
      <c r="DP89" s="287"/>
      <c r="DQ89" s="287"/>
      <c r="DR89" s="287"/>
      <c r="DS89" s="287"/>
      <c r="DT89" s="287"/>
      <c r="DU89" s="287"/>
      <c r="DV89" s="287"/>
      <c r="DW89" s="287"/>
      <c r="DX89" s="287"/>
      <c r="DY89" s="287"/>
      <c r="DZ89" s="287"/>
      <c r="EA89" s="287"/>
      <c r="EB89" s="287"/>
      <c r="EC89" s="287"/>
      <c r="ED89" s="189"/>
      <c r="EE89" s="189"/>
      <c r="EF89" s="189"/>
      <c r="EG89" s="189"/>
      <c r="EH89" s="189"/>
      <c r="EI89" s="189"/>
      <c r="EJ89" s="189"/>
      <c r="EK89" s="189"/>
      <c r="EL89" s="189"/>
      <c r="EM89" s="189"/>
      <c r="EN89" s="189"/>
      <c r="EO89" s="189"/>
      <c r="EP89" s="189"/>
      <c r="EQ89" s="189"/>
      <c r="ER89" s="189"/>
      <c r="ES89" s="189"/>
      <c r="ET89" s="189"/>
      <c r="EU89" s="189"/>
      <c r="EV89" s="189"/>
      <c r="EW89" s="189"/>
    </row>
    <row r="90" spans="2:179" s="118" customFormat="1" ht="24.75" customHeight="1" thickTop="1" thickBot="1">
      <c r="B90" s="121"/>
      <c r="C90" s="750"/>
      <c r="D90" s="751"/>
      <c r="E90" s="751"/>
      <c r="F90" s="751"/>
      <c r="G90" s="751"/>
      <c r="H90" s="752"/>
      <c r="I90" s="790" t="s">
        <v>53</v>
      </c>
      <c r="J90" s="791"/>
      <c r="K90" s="791"/>
      <c r="L90" s="791"/>
      <c r="M90" s="791"/>
      <c r="N90" s="791"/>
      <c r="O90" s="791"/>
      <c r="P90" s="792"/>
      <c r="Q90" s="127"/>
      <c r="S90" s="799">
        <f>IF(AL90="",BB90,BB90+AL90)</f>
        <v>0</v>
      </c>
      <c r="T90" s="800"/>
      <c r="U90" s="800"/>
      <c r="V90" s="800"/>
      <c r="W90" s="800"/>
      <c r="X90" s="800"/>
      <c r="Y90" s="800"/>
      <c r="Z90" s="800"/>
      <c r="AA90" s="801"/>
      <c r="AB90" s="1053"/>
      <c r="AC90" s="1053"/>
      <c r="AD90" s="1053"/>
      <c r="AE90" s="1053"/>
      <c r="AF90" s="1053"/>
      <c r="AG90" s="1053"/>
      <c r="AH90" s="1053"/>
      <c r="AI90" s="1053"/>
      <c r="AJ90" s="1054"/>
      <c r="AK90" s="128"/>
      <c r="AL90" s="747">
        <f>+AL89+AL88</f>
        <v>0</v>
      </c>
      <c r="AM90" s="748"/>
      <c r="AN90" s="748"/>
      <c r="AO90" s="748"/>
      <c r="AP90" s="748"/>
      <c r="AQ90" s="748"/>
      <c r="AR90" s="749"/>
      <c r="AS90" s="1084"/>
      <c r="AT90" s="1084"/>
      <c r="AU90" s="1084"/>
      <c r="AV90" s="1084"/>
      <c r="AW90" s="1084"/>
      <c r="AX90" s="1084"/>
      <c r="AY90" s="1084"/>
      <c r="AZ90" s="1085"/>
      <c r="BA90" s="120"/>
      <c r="BB90" s="741">
        <f>BB88+BB89</f>
        <v>0</v>
      </c>
      <c r="BC90" s="742"/>
      <c r="BD90" s="742"/>
      <c r="BE90" s="742"/>
      <c r="BF90" s="742"/>
      <c r="BG90" s="742"/>
      <c r="BH90" s="743"/>
      <c r="BI90" s="464"/>
      <c r="BJ90" s="465"/>
      <c r="BK90" s="465"/>
      <c r="BL90" s="465"/>
      <c r="BM90" s="465"/>
      <c r="BN90" s="466"/>
      <c r="BO90" s="527">
        <f>BB90*(1+$D$87)</f>
        <v>0</v>
      </c>
      <c r="BP90" s="528"/>
      <c r="BQ90" s="528"/>
      <c r="BR90" s="528"/>
      <c r="BS90" s="528"/>
      <c r="BT90" s="528"/>
      <c r="BU90" s="529"/>
      <c r="BV90" s="462" t="str">
        <f>IF(BI90="","",IF(BI90*(1+$D$146)&gt;0,BI90*(1+$D$146),""))</f>
        <v/>
      </c>
      <c r="BW90" s="462"/>
      <c r="BX90" s="462"/>
      <c r="BY90" s="462"/>
      <c r="BZ90" s="462"/>
      <c r="CA90" s="462"/>
      <c r="CB90" s="462"/>
      <c r="CC90" s="463"/>
      <c r="CU90" s="183"/>
      <c r="CV90" s="183"/>
      <c r="CW90" s="183"/>
      <c r="CX90" s="183"/>
      <c r="CY90" s="183"/>
      <c r="CZ90" s="183"/>
      <c r="DA90" s="183"/>
      <c r="DB90" s="183"/>
      <c r="DC90" s="421"/>
      <c r="DD90" s="421"/>
      <c r="DE90" s="421"/>
      <c r="DF90" s="421"/>
      <c r="DG90" s="421"/>
      <c r="DH90" s="421"/>
      <c r="DI90" s="421"/>
      <c r="DJ90" s="421"/>
      <c r="DK90" s="421"/>
      <c r="DL90" s="421"/>
      <c r="DM90" s="421"/>
      <c r="DN90" s="421"/>
      <c r="DO90" s="421"/>
      <c r="DP90" s="287"/>
      <c r="DQ90" s="287"/>
      <c r="DR90" s="287"/>
      <c r="DS90" s="287"/>
      <c r="DT90" s="287"/>
      <c r="DU90" s="287"/>
      <c r="DV90" s="287"/>
      <c r="DW90" s="287"/>
      <c r="DX90" s="287"/>
      <c r="DY90" s="287"/>
      <c r="DZ90" s="287"/>
      <c r="EA90" s="287"/>
      <c r="EB90" s="287"/>
      <c r="EC90" s="287"/>
      <c r="ED90" s="189"/>
      <c r="EE90" s="189"/>
      <c r="EF90" s="189"/>
      <c r="EG90" s="189"/>
      <c r="EH90" s="189"/>
      <c r="EI90" s="189"/>
      <c r="EJ90" s="189"/>
      <c r="EK90" s="189"/>
      <c r="EL90" s="189"/>
      <c r="EM90" s="189"/>
      <c r="EN90" s="189"/>
      <c r="EO90" s="189"/>
      <c r="EP90" s="189"/>
      <c r="EQ90" s="189"/>
      <c r="ER90" s="189"/>
      <c r="ES90" s="189"/>
      <c r="ET90" s="189"/>
      <c r="EU90" s="189"/>
      <c r="EV90" s="189"/>
      <c r="EW90" s="189"/>
    </row>
    <row r="91" spans="2:179" ht="13.5" thickTop="1">
      <c r="AL91" s="130"/>
      <c r="AM91" s="130"/>
      <c r="AN91" s="130"/>
      <c r="AO91" s="130"/>
      <c r="AP91" s="130"/>
      <c r="AQ91" s="130"/>
      <c r="AR91" s="130"/>
      <c r="AS91" s="131"/>
      <c r="AT91" s="131"/>
      <c r="AU91" s="131"/>
      <c r="AV91" s="131"/>
      <c r="AW91" s="130"/>
      <c r="AX91" s="130"/>
      <c r="AY91" s="130"/>
      <c r="AZ91" s="7"/>
      <c r="BA91" s="7"/>
      <c r="BB91" s="132"/>
      <c r="BC91" s="132"/>
      <c r="BD91" s="132"/>
      <c r="BE91" s="132"/>
      <c r="BF91" s="132"/>
      <c r="BG91" s="132"/>
      <c r="BH91" s="132"/>
      <c r="BI91" s="132"/>
      <c r="BJ91" s="132"/>
      <c r="BK91" s="132"/>
      <c r="BL91" s="132"/>
      <c r="BM91" s="132"/>
      <c r="BN91" s="132"/>
      <c r="BO91" s="7"/>
      <c r="BP91" s="7"/>
      <c r="BQ91" s="7"/>
      <c r="BR91" s="7"/>
      <c r="BS91" s="7"/>
      <c r="BT91" s="7"/>
      <c r="BU91" s="7"/>
      <c r="BV91" s="132"/>
      <c r="BW91" s="132"/>
      <c r="BX91" s="132"/>
      <c r="BY91" s="132"/>
      <c r="BZ91" s="132"/>
      <c r="CA91" s="132"/>
      <c r="CB91" s="132"/>
      <c r="CC91" s="132"/>
      <c r="CD91" s="25"/>
      <c r="CE91" s="25"/>
      <c r="CU91" s="183"/>
      <c r="CV91" s="183"/>
      <c r="CW91" s="183"/>
      <c r="CX91" s="183"/>
      <c r="CY91" s="183"/>
      <c r="CZ91" s="183"/>
      <c r="DA91" s="183"/>
      <c r="DB91" s="183"/>
      <c r="DC91" s="421"/>
      <c r="DD91" s="421"/>
      <c r="DE91" s="421"/>
      <c r="DF91" s="421"/>
      <c r="DG91" s="421"/>
      <c r="DH91" s="421"/>
      <c r="DI91" s="421"/>
      <c r="DJ91" s="421"/>
      <c r="DK91" s="421"/>
      <c r="DL91" s="421"/>
      <c r="DM91" s="421"/>
      <c r="DN91" s="421"/>
      <c r="DO91" s="421"/>
      <c r="DP91" s="287"/>
      <c r="DQ91" s="287"/>
      <c r="DR91" s="287"/>
      <c r="DS91" s="287"/>
      <c r="DT91" s="287"/>
      <c r="DU91" s="287"/>
      <c r="DV91" s="287"/>
      <c r="DW91" s="287"/>
      <c r="DX91" s="287"/>
      <c r="DY91" s="287"/>
      <c r="DZ91" s="287"/>
      <c r="EA91" s="287"/>
      <c r="EB91" s="287"/>
      <c r="EC91" s="287"/>
      <c r="ED91" s="189"/>
      <c r="EE91" s="189"/>
      <c r="EF91" s="189"/>
      <c r="EG91" s="189"/>
      <c r="EH91" s="189"/>
      <c r="EI91" s="189"/>
      <c r="EJ91" s="189"/>
      <c r="EK91" s="189"/>
      <c r="EL91" s="189"/>
      <c r="EM91" s="189"/>
      <c r="EN91" s="189"/>
      <c r="EO91" s="189"/>
      <c r="EP91" s="189"/>
      <c r="EQ91" s="189"/>
      <c r="ER91" s="189"/>
      <c r="ES91" s="189"/>
      <c r="ET91" s="189"/>
      <c r="EU91" s="189"/>
      <c r="EV91" s="189"/>
      <c r="EW91" s="189"/>
    </row>
    <row r="92" spans="2:179" ht="15">
      <c r="B92" s="670" t="s">
        <v>51</v>
      </c>
      <c r="C92" s="670"/>
      <c r="D92" s="670"/>
      <c r="E92" s="670"/>
      <c r="F92" s="670"/>
      <c r="G92" s="670"/>
      <c r="H92" s="670"/>
      <c r="I92" s="670"/>
      <c r="J92" s="670"/>
      <c r="K92" s="670"/>
      <c r="L92" s="670"/>
      <c r="M92" s="670"/>
      <c r="N92" s="670"/>
      <c r="O92" s="670"/>
      <c r="P92" s="670"/>
      <c r="Q92" s="670"/>
      <c r="R92" s="670"/>
      <c r="S92" s="670"/>
      <c r="T92" s="670"/>
      <c r="U92" s="670"/>
      <c r="V92" s="670"/>
      <c r="W92" s="670"/>
      <c r="X92" s="670"/>
      <c r="Y92" s="670"/>
      <c r="Z92" s="670"/>
      <c r="AA92" s="670"/>
      <c r="AB92" s="670"/>
      <c r="AC92" s="670"/>
      <c r="AD92" s="670"/>
      <c r="AE92" s="670"/>
      <c r="AF92" s="670"/>
      <c r="AG92" s="670"/>
      <c r="AH92" s="670"/>
      <c r="AI92" s="670"/>
      <c r="AJ92" s="670"/>
      <c r="AK92" s="670"/>
      <c r="AL92" s="670" t="s">
        <v>51</v>
      </c>
      <c r="AM92" s="670"/>
      <c r="AN92" s="670"/>
      <c r="AO92" s="670"/>
      <c r="AP92" s="670"/>
      <c r="AQ92" s="670"/>
      <c r="AR92" s="670"/>
      <c r="AS92" s="670"/>
      <c r="AT92" s="670"/>
      <c r="AU92" s="670"/>
      <c r="AV92" s="670"/>
      <c r="AW92" s="670"/>
      <c r="AX92" s="670"/>
      <c r="AY92" s="670"/>
      <c r="AZ92" s="670"/>
      <c r="BA92" s="670"/>
      <c r="BB92" s="670"/>
      <c r="BC92" s="670"/>
      <c r="BD92" s="670"/>
      <c r="BE92" s="670"/>
      <c r="BF92" s="670"/>
      <c r="BG92" s="670"/>
      <c r="BH92" s="670"/>
      <c r="BI92" s="670"/>
      <c r="BJ92" s="670"/>
      <c r="BK92" s="670"/>
      <c r="BL92" s="670"/>
      <c r="BM92" s="670"/>
      <c r="BN92" s="670"/>
      <c r="BO92" s="670"/>
      <c r="BP92" s="670"/>
      <c r="BQ92" s="670"/>
      <c r="BR92" s="670"/>
      <c r="BS92" s="670"/>
      <c r="BT92" s="670"/>
      <c r="BU92" s="670"/>
      <c r="BV92" s="670"/>
      <c r="BW92" s="670"/>
      <c r="BX92" s="670"/>
      <c r="BY92" s="670"/>
      <c r="BZ92" s="670"/>
      <c r="CA92" s="670"/>
      <c r="CB92" s="670"/>
      <c r="CC92" s="670"/>
      <c r="CD92" s="4"/>
      <c r="CE92" s="4"/>
      <c r="CF92" s="4"/>
      <c r="CG92" s="4"/>
      <c r="CH92" s="4"/>
      <c r="CI92" s="4"/>
      <c r="CU92" s="183"/>
      <c r="CV92" s="183"/>
      <c r="CW92" s="183"/>
      <c r="CX92" s="183"/>
      <c r="CY92" s="183"/>
      <c r="CZ92" s="183"/>
      <c r="DA92" s="183"/>
      <c r="DB92" s="183"/>
      <c r="DC92" s="421"/>
      <c r="DD92" s="421"/>
      <c r="DE92" s="421"/>
      <c r="DF92" s="421"/>
      <c r="DG92" s="421"/>
      <c r="DH92" s="421"/>
      <c r="DI92" s="421"/>
      <c r="DJ92" s="421"/>
      <c r="DK92" s="421"/>
      <c r="DL92" s="421"/>
      <c r="DM92" s="421"/>
      <c r="DN92" s="421"/>
      <c r="DO92" s="421"/>
      <c r="DP92" s="287"/>
      <c r="DQ92" s="287"/>
      <c r="DR92" s="287"/>
      <c r="DS92" s="287"/>
      <c r="DT92" s="287"/>
      <c r="DU92" s="287"/>
      <c r="DV92" s="287"/>
      <c r="DW92" s="287"/>
      <c r="DX92" s="287"/>
      <c r="DY92" s="287"/>
      <c r="DZ92" s="287"/>
      <c r="EA92" s="287"/>
      <c r="EB92" s="287"/>
      <c r="EC92" s="287"/>
      <c r="ED92" s="189"/>
      <c r="EE92" s="189"/>
      <c r="EF92" s="189"/>
      <c r="EG92" s="189"/>
      <c r="EH92" s="189"/>
      <c r="EI92" s="189"/>
      <c r="EJ92" s="189"/>
      <c r="EK92" s="189"/>
      <c r="EL92" s="189"/>
      <c r="EM92" s="189"/>
      <c r="EN92" s="189"/>
      <c r="EO92" s="189"/>
      <c r="EP92" s="189"/>
      <c r="EQ92" s="189"/>
      <c r="ER92" s="189"/>
      <c r="ES92" s="189"/>
      <c r="ET92" s="189"/>
      <c r="EU92" s="189"/>
      <c r="EV92" s="189"/>
      <c r="EW92" s="189"/>
    </row>
    <row r="93" spans="2:179" ht="15">
      <c r="B93" s="31"/>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c r="AK93" s="31"/>
      <c r="AL93" s="31"/>
      <c r="AM93" s="31"/>
      <c r="AN93" s="31"/>
      <c r="AO93" s="31"/>
      <c r="AP93" s="31"/>
      <c r="AQ93" s="31"/>
      <c r="AR93" s="31"/>
      <c r="AS93" s="29"/>
      <c r="AT93" s="29"/>
      <c r="AU93" s="29"/>
      <c r="AV93" s="29"/>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6"/>
      <c r="CA93" s="6"/>
      <c r="CB93" s="6"/>
      <c r="CC93" s="6"/>
      <c r="CU93" s="183"/>
      <c r="CV93" s="183"/>
      <c r="CW93" s="183"/>
      <c r="CX93" s="183"/>
      <c r="CY93" s="183"/>
      <c r="CZ93" s="183"/>
      <c r="DA93" s="183"/>
      <c r="DB93" s="183"/>
      <c r="DC93" s="421"/>
      <c r="DD93" s="421"/>
      <c r="DE93" s="421"/>
      <c r="DF93" s="421"/>
      <c r="DG93" s="421"/>
      <c r="DH93" s="421"/>
      <c r="DI93" s="421"/>
      <c r="DJ93" s="421"/>
      <c r="DK93" s="421"/>
      <c r="DL93" s="421"/>
      <c r="DM93" s="421"/>
      <c r="DN93" s="421"/>
      <c r="DO93" s="421"/>
      <c r="DP93" s="287"/>
      <c r="DQ93" s="287"/>
      <c r="DR93" s="287"/>
      <c r="DS93" s="287"/>
      <c r="DT93" s="287"/>
      <c r="DU93" s="287"/>
      <c r="DV93" s="287"/>
      <c r="DW93" s="287"/>
      <c r="DX93" s="287"/>
      <c r="DY93" s="287"/>
      <c r="DZ93" s="287"/>
      <c r="EA93" s="287"/>
      <c r="EB93" s="287"/>
      <c r="EC93" s="287"/>
      <c r="ED93" s="189"/>
      <c r="EE93" s="189"/>
      <c r="EF93" s="189"/>
      <c r="EG93" s="189"/>
      <c r="EH93" s="189"/>
      <c r="EI93" s="189"/>
      <c r="EJ93" s="189"/>
      <c r="EK93" s="189"/>
      <c r="EL93" s="189"/>
      <c r="EM93" s="189"/>
      <c r="EN93" s="189"/>
      <c r="EO93" s="189"/>
      <c r="EP93" s="189"/>
      <c r="EQ93" s="189"/>
      <c r="ER93" s="189"/>
      <c r="ES93" s="189"/>
      <c r="ET93" s="189"/>
      <c r="EU93" s="189"/>
      <c r="EV93" s="189"/>
      <c r="EW93" s="189"/>
    </row>
    <row r="94" spans="2:179" s="48" customFormat="1" ht="15">
      <c r="B94" s="415"/>
      <c r="C94" s="415"/>
      <c r="D94" s="415"/>
      <c r="E94" s="415"/>
      <c r="F94" s="415"/>
      <c r="G94" s="415"/>
      <c r="H94" s="415"/>
      <c r="I94" s="415"/>
      <c r="J94" s="415"/>
      <c r="K94" s="415"/>
      <c r="L94" s="415"/>
      <c r="M94" s="415"/>
      <c r="N94" s="415"/>
      <c r="O94" s="415"/>
      <c r="P94" s="415"/>
      <c r="Q94" s="415"/>
      <c r="R94" s="415"/>
      <c r="S94" s="415"/>
      <c r="T94" s="415"/>
      <c r="U94" s="415"/>
      <c r="V94" s="415"/>
      <c r="W94" s="415"/>
      <c r="X94" s="999" t="s">
        <v>50</v>
      </c>
      <c r="Y94" s="670"/>
      <c r="Z94" s="670"/>
      <c r="AA94" s="670"/>
      <c r="AB94" s="670"/>
      <c r="AC94" s="670"/>
      <c r="AD94" s="670"/>
      <c r="AE94" s="670"/>
      <c r="AF94" s="670"/>
      <c r="AG94" s="670"/>
      <c r="AH94" s="670"/>
      <c r="AI94" s="670"/>
      <c r="AJ94" s="670"/>
      <c r="AK94" s="670"/>
      <c r="AL94" s="670"/>
      <c r="AM94" s="670"/>
      <c r="AN94" s="670"/>
      <c r="AO94" s="670"/>
      <c r="AP94" s="670"/>
      <c r="AQ94" s="670"/>
      <c r="AR94" s="670"/>
      <c r="AS94" s="670"/>
      <c r="AT94" s="670"/>
      <c r="AU94" s="670"/>
      <c r="AV94" s="670"/>
      <c r="AW94" s="670"/>
      <c r="AX94" s="670"/>
      <c r="AY94" s="670"/>
      <c r="AZ94" s="670"/>
      <c r="BA94" s="670"/>
      <c r="BB94" s="670"/>
      <c r="BC94" s="670"/>
      <c r="BD94" s="670"/>
      <c r="BE94" s="670"/>
      <c r="BF94" s="670"/>
      <c r="BG94" s="670"/>
      <c r="BH94" s="670"/>
      <c r="BI94" s="670"/>
      <c r="BJ94" s="670"/>
      <c r="BK94" s="670"/>
      <c r="CD94" s="6"/>
      <c r="CE94" s="6"/>
      <c r="CF94" s="6"/>
      <c r="CG94" s="6"/>
      <c r="CH94" s="6"/>
      <c r="CI94" s="6"/>
      <c r="CJ94" s="6"/>
      <c r="CK94" s="6"/>
      <c r="CL94" s="6"/>
      <c r="CM94" s="6"/>
      <c r="CN94" s="6"/>
      <c r="CO94" s="6"/>
      <c r="CP94" s="6"/>
      <c r="CQ94" s="6"/>
      <c r="CR94" s="6"/>
      <c r="CS94" s="6"/>
      <c r="CT94" s="6"/>
      <c r="CU94" s="183"/>
      <c r="CV94" s="183"/>
      <c r="CW94" s="183"/>
      <c r="CX94" s="183"/>
      <c r="CY94" s="183"/>
      <c r="CZ94" s="183"/>
      <c r="DA94" s="183"/>
      <c r="DB94" s="183"/>
      <c r="DC94" s="421"/>
      <c r="DD94" s="421"/>
      <c r="DE94" s="421"/>
      <c r="DF94" s="421"/>
      <c r="DG94" s="421"/>
      <c r="DH94" s="421"/>
      <c r="DI94" s="421"/>
      <c r="DJ94" s="421"/>
      <c r="DK94" s="421"/>
      <c r="DL94" s="421"/>
      <c r="DM94" s="421"/>
      <c r="DN94" s="421"/>
      <c r="DO94" s="421"/>
      <c r="DP94" s="287"/>
      <c r="DQ94" s="287"/>
      <c r="DR94" s="287"/>
      <c r="DS94" s="287"/>
      <c r="DT94" s="287"/>
      <c r="DU94" s="287"/>
      <c r="DV94" s="287"/>
      <c r="DW94" s="287"/>
      <c r="DX94" s="287"/>
      <c r="DY94" s="287"/>
      <c r="DZ94" s="287"/>
      <c r="EA94" s="287"/>
      <c r="EB94" s="287"/>
      <c r="EC94" s="287"/>
      <c r="ED94" s="189"/>
      <c r="EE94" s="189"/>
      <c r="EF94" s="189"/>
      <c r="EG94" s="189"/>
      <c r="EH94" s="189"/>
      <c r="EI94" s="189"/>
      <c r="EJ94" s="189"/>
      <c r="EK94" s="189"/>
      <c r="EL94" s="189"/>
      <c r="EM94" s="189"/>
      <c r="EN94" s="189"/>
      <c r="EO94" s="189"/>
      <c r="EP94" s="189"/>
      <c r="EQ94" s="189"/>
      <c r="ER94" s="189"/>
      <c r="ES94" s="189"/>
      <c r="ET94" s="189"/>
      <c r="EU94" s="189"/>
      <c r="EV94" s="189"/>
      <c r="EW94" s="189"/>
    </row>
    <row r="95" spans="2:179" s="48" customFormat="1" ht="15">
      <c r="B95" s="415"/>
      <c r="C95" s="415"/>
      <c r="D95" s="415"/>
      <c r="E95" s="415"/>
      <c r="F95" s="415"/>
      <c r="G95" s="415"/>
      <c r="H95" s="415"/>
      <c r="I95" s="415"/>
      <c r="J95" s="415"/>
      <c r="K95" s="415"/>
      <c r="L95" s="415"/>
      <c r="M95" s="415"/>
      <c r="N95" s="415"/>
      <c r="O95" s="415"/>
      <c r="P95" s="415"/>
      <c r="Q95" s="415"/>
      <c r="R95" s="415"/>
      <c r="S95" s="415"/>
      <c r="T95" s="415"/>
      <c r="U95" s="415"/>
      <c r="V95" s="415"/>
      <c r="W95" s="415"/>
      <c r="X95" s="670"/>
      <c r="Y95" s="670"/>
      <c r="Z95" s="670"/>
      <c r="AA95" s="670"/>
      <c r="AB95" s="670"/>
      <c r="AC95" s="670"/>
      <c r="AD95" s="670"/>
      <c r="AE95" s="670"/>
      <c r="AF95" s="670"/>
      <c r="AG95" s="670"/>
      <c r="AH95" s="670"/>
      <c r="AI95" s="670"/>
      <c r="AJ95" s="670"/>
      <c r="AK95" s="670"/>
      <c r="AL95" s="670"/>
      <c r="AM95" s="670"/>
      <c r="AN95" s="670"/>
      <c r="AO95" s="670"/>
      <c r="AP95" s="670"/>
      <c r="AQ95" s="670"/>
      <c r="AR95" s="670"/>
      <c r="AS95" s="670"/>
      <c r="AT95" s="670"/>
      <c r="AU95" s="670"/>
      <c r="AV95" s="670"/>
      <c r="AW95" s="670"/>
      <c r="AX95" s="670"/>
      <c r="AY95" s="670"/>
      <c r="AZ95" s="670"/>
      <c r="BA95" s="670"/>
      <c r="BB95" s="670"/>
      <c r="BC95" s="670"/>
      <c r="BD95" s="670"/>
      <c r="BE95" s="670"/>
      <c r="BF95" s="670"/>
      <c r="BG95" s="670"/>
      <c r="BH95" s="670"/>
      <c r="BI95" s="670"/>
      <c r="BJ95" s="670"/>
      <c r="BK95" s="670"/>
      <c r="CD95" s="6"/>
      <c r="CE95" s="6"/>
      <c r="CF95" s="6"/>
      <c r="CG95" s="6"/>
      <c r="CH95" s="6"/>
      <c r="CI95" s="6"/>
      <c r="CJ95" s="6"/>
      <c r="CK95" s="6"/>
      <c r="CL95" s="6"/>
      <c r="CM95" s="6"/>
      <c r="CN95" s="6"/>
      <c r="CO95" s="6"/>
      <c r="CP95" s="6"/>
      <c r="CQ95" s="6"/>
      <c r="CR95" s="6"/>
      <c r="CS95" s="6"/>
      <c r="CT95" s="6"/>
      <c r="CU95" s="183"/>
      <c r="CV95" s="183"/>
      <c r="CW95" s="183"/>
      <c r="CX95" s="183"/>
      <c r="CY95" s="183"/>
      <c r="CZ95" s="183"/>
      <c r="DA95" s="183"/>
      <c r="DB95" s="183"/>
      <c r="DC95" s="421"/>
      <c r="DD95" s="421"/>
      <c r="DE95" s="421"/>
      <c r="DF95" s="421"/>
      <c r="DG95" s="421"/>
      <c r="DH95" s="421"/>
      <c r="DI95" s="421"/>
      <c r="DJ95" s="421"/>
      <c r="DK95" s="421"/>
      <c r="DL95" s="421"/>
      <c r="DM95" s="421"/>
      <c r="DN95" s="421"/>
      <c r="DO95" s="421"/>
      <c r="DP95" s="287"/>
      <c r="DQ95" s="287"/>
      <c r="DR95" s="287"/>
      <c r="DS95" s="287"/>
      <c r="DT95" s="287"/>
      <c r="DU95" s="287"/>
      <c r="DV95" s="287"/>
      <c r="DW95" s="287"/>
      <c r="DX95" s="287"/>
      <c r="DY95" s="287"/>
      <c r="DZ95" s="287"/>
      <c r="EA95" s="287"/>
      <c r="EB95" s="287"/>
      <c r="EC95" s="287"/>
      <c r="ED95" s="189"/>
      <c r="EE95" s="189"/>
      <c r="EF95" s="189"/>
      <c r="EG95" s="189"/>
      <c r="EH95" s="189"/>
      <c r="EI95" s="189"/>
      <c r="EJ95" s="189"/>
      <c r="EK95" s="189"/>
      <c r="EL95" s="189"/>
      <c r="EM95" s="189"/>
      <c r="EN95" s="189"/>
      <c r="EO95" s="189"/>
      <c r="EP95" s="189"/>
      <c r="EQ95" s="189"/>
      <c r="ER95" s="189"/>
      <c r="ES95" s="189"/>
      <c r="ET95" s="189"/>
      <c r="EU95" s="189"/>
      <c r="EV95" s="189"/>
      <c r="EW95" s="189"/>
    </row>
    <row r="96" spans="2:179" s="48" customFormat="1" ht="15">
      <c r="B96" s="415"/>
      <c r="C96" s="415"/>
      <c r="D96" s="415"/>
      <c r="E96" s="415"/>
      <c r="F96" s="415"/>
      <c r="G96" s="415"/>
      <c r="H96" s="415"/>
      <c r="I96" s="415"/>
      <c r="J96" s="415"/>
      <c r="K96" s="415"/>
      <c r="L96" s="415"/>
      <c r="M96" s="415"/>
      <c r="N96" s="415"/>
      <c r="O96" s="415"/>
      <c r="P96" s="415"/>
      <c r="Q96" s="415"/>
      <c r="R96" s="415"/>
      <c r="S96" s="415"/>
      <c r="T96" s="415"/>
      <c r="U96" s="415"/>
      <c r="V96" s="415"/>
      <c r="W96" s="415"/>
      <c r="X96" s="670"/>
      <c r="Y96" s="670"/>
      <c r="Z96" s="670"/>
      <c r="AA96" s="670"/>
      <c r="AB96" s="670"/>
      <c r="AC96" s="670"/>
      <c r="AD96" s="670"/>
      <c r="AE96" s="670"/>
      <c r="AF96" s="670"/>
      <c r="AG96" s="670"/>
      <c r="AH96" s="670"/>
      <c r="AI96" s="670"/>
      <c r="AJ96" s="670"/>
      <c r="AK96" s="670"/>
      <c r="AL96" s="670"/>
      <c r="AM96" s="670"/>
      <c r="AN96" s="670"/>
      <c r="AO96" s="670"/>
      <c r="AP96" s="670"/>
      <c r="AQ96" s="670"/>
      <c r="AR96" s="670"/>
      <c r="AS96" s="670"/>
      <c r="AT96" s="670"/>
      <c r="AU96" s="670"/>
      <c r="AV96" s="670"/>
      <c r="AW96" s="670"/>
      <c r="AX96" s="670"/>
      <c r="AY96" s="670"/>
      <c r="AZ96" s="670"/>
      <c r="BA96" s="670"/>
      <c r="BB96" s="670"/>
      <c r="BC96" s="670"/>
      <c r="BD96" s="670"/>
      <c r="BE96" s="670"/>
      <c r="BF96" s="670"/>
      <c r="BG96" s="670"/>
      <c r="BH96" s="670"/>
      <c r="BI96" s="670"/>
      <c r="BJ96" s="670"/>
      <c r="BK96" s="670"/>
      <c r="CD96" s="6"/>
      <c r="CE96" s="6"/>
      <c r="CF96" s="6"/>
      <c r="CG96" s="6"/>
      <c r="CH96" s="6"/>
      <c r="CI96" s="6"/>
      <c r="CJ96" s="6"/>
      <c r="CK96" s="6"/>
      <c r="CL96" s="6"/>
      <c r="CM96" s="6"/>
      <c r="CN96" s="6"/>
      <c r="CO96" s="6"/>
      <c r="CP96" s="6"/>
      <c r="CQ96" s="6"/>
      <c r="CR96" s="6"/>
      <c r="CS96" s="6"/>
      <c r="CT96" s="6"/>
      <c r="CU96" s="183"/>
      <c r="CV96" s="183"/>
      <c r="CW96" s="183"/>
      <c r="CX96" s="183"/>
      <c r="CY96" s="183"/>
      <c r="CZ96" s="183"/>
      <c r="DA96" s="183"/>
      <c r="DB96" s="183"/>
      <c r="DC96" s="421"/>
      <c r="DD96" s="421"/>
      <c r="DE96" s="421"/>
      <c r="DF96" s="421"/>
      <c r="DG96" s="421"/>
      <c r="DH96" s="421"/>
      <c r="DI96" s="421"/>
      <c r="DJ96" s="421"/>
      <c r="DK96" s="421"/>
      <c r="DL96" s="421"/>
      <c r="DM96" s="421"/>
      <c r="DN96" s="421"/>
      <c r="DO96" s="421"/>
      <c r="DP96" s="287"/>
      <c r="DQ96" s="287"/>
      <c r="DR96" s="287"/>
      <c r="DS96" s="287"/>
      <c r="DT96" s="287"/>
      <c r="DU96" s="287"/>
      <c r="DV96" s="287"/>
      <c r="DW96" s="287"/>
      <c r="DX96" s="287"/>
      <c r="DY96" s="287"/>
      <c r="DZ96" s="287"/>
      <c r="EA96" s="287"/>
      <c r="EB96" s="287"/>
      <c r="EC96" s="287"/>
      <c r="ED96" s="189"/>
      <c r="EE96" s="189"/>
      <c r="EF96" s="189"/>
      <c r="EG96" s="189"/>
      <c r="EH96" s="189"/>
      <c r="EI96" s="189"/>
      <c r="EJ96" s="189"/>
      <c r="EK96" s="189"/>
      <c r="EL96" s="189"/>
      <c r="EM96" s="189"/>
      <c r="EN96" s="189"/>
      <c r="EO96" s="189"/>
      <c r="EP96" s="189"/>
      <c r="EQ96" s="189"/>
      <c r="ER96" s="189"/>
      <c r="ES96" s="189"/>
      <c r="ET96" s="189"/>
      <c r="EU96" s="189"/>
      <c r="EV96" s="189"/>
      <c r="EW96" s="189"/>
    </row>
    <row r="97" spans="1:153" ht="15">
      <c r="B97" s="31"/>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c r="AL97" s="31"/>
      <c r="AM97" s="31"/>
      <c r="AN97" s="31"/>
      <c r="AO97" s="31"/>
      <c r="AP97" s="31"/>
      <c r="AQ97" s="31"/>
      <c r="AR97" s="31"/>
      <c r="AS97" s="31"/>
      <c r="AT97" s="31"/>
      <c r="AU97" s="31"/>
      <c r="AV97" s="31"/>
      <c r="AW97" s="31"/>
      <c r="AX97" s="31"/>
      <c r="AY97" s="31"/>
      <c r="AZ97" s="31"/>
      <c r="BA97" s="31"/>
      <c r="BB97" s="31"/>
      <c r="BC97" s="31"/>
      <c r="BD97" s="31"/>
      <c r="BE97" s="31"/>
      <c r="BF97" s="31"/>
      <c r="BG97" s="31"/>
      <c r="BH97" s="31"/>
      <c r="BI97" s="31"/>
      <c r="BJ97" s="31"/>
      <c r="BK97" s="31"/>
      <c r="BL97" s="6"/>
      <c r="BM97" s="6"/>
      <c r="BN97" s="6"/>
      <c r="BO97" s="6"/>
      <c r="BP97" s="6"/>
      <c r="BQ97" s="6"/>
      <c r="BR97" s="6"/>
      <c r="BS97" s="6"/>
      <c r="BT97" s="6"/>
      <c r="BU97" s="6"/>
      <c r="BV97" s="6"/>
      <c r="BW97" s="6"/>
      <c r="BX97" s="6"/>
      <c r="BY97" s="6"/>
      <c r="BZ97" s="6"/>
      <c r="CA97" s="6"/>
      <c r="CB97" s="6"/>
      <c r="CC97" s="6"/>
      <c r="CU97" s="183"/>
      <c r="CV97" s="183"/>
      <c r="CW97" s="183"/>
      <c r="CX97" s="183"/>
      <c r="CY97" s="183"/>
      <c r="CZ97" s="183"/>
      <c r="DA97" s="183"/>
      <c r="DB97" s="183"/>
      <c r="DC97" s="421"/>
      <c r="DD97" s="421"/>
      <c r="DE97" s="421"/>
      <c r="DF97" s="421"/>
      <c r="DG97" s="421"/>
      <c r="DH97" s="421"/>
      <c r="DI97" s="421"/>
      <c r="DJ97" s="421"/>
      <c r="DK97" s="421"/>
      <c r="DL97" s="421"/>
      <c r="DM97" s="421"/>
      <c r="DN97" s="421"/>
      <c r="DO97" s="421"/>
      <c r="DP97" s="287"/>
      <c r="DQ97" s="287"/>
      <c r="DR97" s="287"/>
      <c r="DS97" s="287"/>
      <c r="DT97" s="287"/>
      <c r="DU97" s="287"/>
      <c r="DV97" s="287"/>
      <c r="DW97" s="287"/>
      <c r="DX97" s="287"/>
      <c r="DY97" s="287"/>
      <c r="DZ97" s="287"/>
      <c r="EA97" s="287"/>
      <c r="EB97" s="287"/>
      <c r="EC97" s="287"/>
      <c r="ED97" s="189"/>
      <c r="EE97" s="189"/>
      <c r="EF97" s="189"/>
      <c r="EG97" s="189"/>
      <c r="EH97" s="189"/>
      <c r="EI97" s="189"/>
      <c r="EJ97" s="189"/>
      <c r="EK97" s="189"/>
      <c r="EL97" s="189"/>
      <c r="EM97" s="189"/>
      <c r="EN97" s="189"/>
      <c r="EO97" s="189"/>
      <c r="EP97" s="189"/>
      <c r="EQ97" s="189"/>
      <c r="ER97" s="189"/>
      <c r="ES97" s="189"/>
      <c r="ET97" s="189"/>
      <c r="EU97" s="189"/>
      <c r="EV97" s="189"/>
      <c r="EW97" s="189"/>
    </row>
    <row r="98" spans="1:153" s="50" customFormat="1" ht="5.25" customHeight="1">
      <c r="B98" s="49"/>
      <c r="C98" s="49"/>
      <c r="D98" s="49"/>
      <c r="E98" s="49"/>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c r="AG98" s="49"/>
      <c r="AH98" s="49"/>
      <c r="AI98" s="49"/>
      <c r="AJ98" s="49"/>
      <c r="AK98" s="49"/>
      <c r="AL98" s="49"/>
      <c r="AM98" s="49"/>
      <c r="AN98" s="49"/>
      <c r="AO98" s="49"/>
      <c r="AP98" s="49"/>
      <c r="AQ98" s="49"/>
      <c r="AR98" s="49"/>
      <c r="AS98" s="49"/>
      <c r="AT98" s="49"/>
      <c r="AU98" s="49"/>
      <c r="AV98" s="49"/>
      <c r="AW98" s="49"/>
      <c r="AX98" s="49"/>
      <c r="AY98" s="49"/>
      <c r="AZ98" s="49"/>
      <c r="BA98" s="49"/>
      <c r="BB98" s="49"/>
      <c r="BC98" s="49"/>
      <c r="BD98" s="49"/>
      <c r="BE98" s="49"/>
      <c r="BF98" s="49"/>
      <c r="BG98" s="49"/>
      <c r="BH98" s="49"/>
      <c r="BI98" s="49"/>
      <c r="BJ98" s="49"/>
      <c r="BK98" s="49"/>
      <c r="CK98" s="6"/>
      <c r="CL98" s="6"/>
      <c r="CM98" s="6"/>
      <c r="CN98" s="6"/>
      <c r="CO98" s="6"/>
      <c r="CP98" s="6"/>
      <c r="CQ98" s="6"/>
      <c r="CR98" s="6"/>
      <c r="CS98" s="6"/>
      <c r="CT98" s="6"/>
      <c r="CU98" s="183"/>
      <c r="CV98" s="183"/>
      <c r="CW98" s="183"/>
      <c r="CX98" s="183"/>
      <c r="CY98" s="183"/>
      <c r="CZ98" s="183"/>
      <c r="DA98" s="183"/>
      <c r="DB98" s="183"/>
      <c r="DC98" s="421"/>
      <c r="DD98" s="421"/>
      <c r="DE98" s="421"/>
      <c r="DF98" s="421"/>
      <c r="DG98" s="421"/>
      <c r="DH98" s="421"/>
      <c r="DI98" s="421"/>
      <c r="DJ98" s="421"/>
      <c r="DK98" s="421"/>
      <c r="DL98" s="421"/>
      <c r="DM98" s="421"/>
      <c r="DN98" s="421"/>
      <c r="DO98" s="421"/>
      <c r="DP98" s="287"/>
      <c r="DQ98" s="287"/>
      <c r="DR98" s="287"/>
      <c r="DS98" s="287"/>
      <c r="DT98" s="287"/>
      <c r="DU98" s="287"/>
      <c r="DV98" s="287"/>
      <c r="DW98" s="287"/>
      <c r="DX98" s="287"/>
      <c r="DY98" s="287"/>
      <c r="DZ98" s="287"/>
      <c r="EA98" s="287"/>
      <c r="EB98" s="287"/>
      <c r="EC98" s="287"/>
      <c r="ED98" s="189"/>
      <c r="EE98" s="189"/>
      <c r="EF98" s="189"/>
      <c r="EG98" s="189"/>
      <c r="EH98" s="189"/>
      <c r="EI98" s="189"/>
      <c r="EJ98" s="189"/>
      <c r="EK98" s="189"/>
      <c r="EL98" s="189"/>
      <c r="EM98" s="189"/>
      <c r="EN98" s="189"/>
      <c r="EO98" s="189"/>
      <c r="EP98" s="189"/>
      <c r="EQ98" s="189"/>
      <c r="ER98" s="189"/>
      <c r="ES98" s="189"/>
      <c r="ET98" s="189"/>
      <c r="EU98" s="189"/>
      <c r="EV98" s="189"/>
      <c r="EW98" s="189"/>
    </row>
    <row r="99" spans="1:153" ht="12" customHeight="1">
      <c r="B99" s="31"/>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c r="AR99" s="31"/>
      <c r="AS99" s="31"/>
      <c r="AT99" s="31"/>
      <c r="AU99" s="31"/>
      <c r="AV99" s="31"/>
      <c r="AW99" s="31"/>
      <c r="AX99" s="31"/>
      <c r="AY99" s="31"/>
      <c r="AZ99" s="31"/>
      <c r="BA99" s="31"/>
      <c r="BB99" s="31"/>
      <c r="BC99" s="31"/>
      <c r="BD99" s="31"/>
      <c r="BE99" s="31"/>
      <c r="BF99" s="31"/>
      <c r="BG99" s="31"/>
      <c r="BH99" s="31"/>
      <c r="BI99" s="31"/>
      <c r="BJ99" s="31"/>
      <c r="BK99" s="31"/>
      <c r="BL99" s="6"/>
      <c r="BM99" s="6"/>
      <c r="BN99" s="6"/>
      <c r="BO99" s="6"/>
      <c r="BP99" s="6"/>
      <c r="BQ99" s="6"/>
      <c r="BR99" s="6"/>
      <c r="BS99" s="6"/>
      <c r="BT99" s="6"/>
      <c r="BU99" s="6"/>
      <c r="BV99" s="6"/>
      <c r="BW99" s="6"/>
      <c r="BX99" s="6"/>
      <c r="BY99" s="6"/>
      <c r="BZ99" s="6"/>
      <c r="CA99" s="6"/>
      <c r="CB99" s="6"/>
      <c r="CC99" s="6"/>
      <c r="CU99" s="183"/>
      <c r="CV99" s="183"/>
      <c r="CW99" s="183"/>
      <c r="CX99" s="183"/>
      <c r="CY99" s="183"/>
      <c r="CZ99" s="183"/>
      <c r="DA99" s="183"/>
      <c r="DB99" s="183"/>
      <c r="DC99" s="421"/>
      <c r="DD99" s="421"/>
      <c r="DE99" s="421"/>
      <c r="DF99" s="421"/>
      <c r="DG99" s="421"/>
      <c r="DH99" s="421"/>
      <c r="DI99" s="421"/>
      <c r="DJ99" s="421"/>
      <c r="DK99" s="421"/>
      <c r="DL99" s="421"/>
      <c r="DM99" s="421"/>
      <c r="DN99" s="421"/>
      <c r="DO99" s="421"/>
      <c r="DP99" s="287"/>
      <c r="DQ99" s="287"/>
      <c r="DR99" s="287"/>
      <c r="DS99" s="287"/>
      <c r="DT99" s="287"/>
      <c r="DU99" s="287"/>
      <c r="DV99" s="287"/>
      <c r="DW99" s="287"/>
      <c r="DX99" s="287"/>
      <c r="DY99" s="287"/>
      <c r="DZ99" s="287"/>
      <c r="EA99" s="287"/>
      <c r="EB99" s="287"/>
      <c r="EC99" s="287"/>
      <c r="ED99" s="189"/>
      <c r="EE99" s="189"/>
      <c r="EF99" s="189"/>
      <c r="EG99" s="189"/>
      <c r="EH99" s="189"/>
      <c r="EI99" s="189"/>
      <c r="EJ99" s="189"/>
      <c r="EK99" s="189"/>
      <c r="EL99" s="189"/>
      <c r="EM99" s="189"/>
      <c r="EN99" s="189"/>
      <c r="EO99" s="189"/>
      <c r="EP99" s="189"/>
      <c r="EQ99" s="189"/>
      <c r="ER99" s="189"/>
      <c r="ES99" s="189"/>
      <c r="ET99" s="189"/>
      <c r="EU99" s="189"/>
      <c r="EV99" s="189"/>
      <c r="EW99" s="189"/>
    </row>
    <row r="100" spans="1:153" ht="15">
      <c r="B100" s="31"/>
      <c r="C100" s="31"/>
      <c r="D100" s="31"/>
      <c r="E100" s="31"/>
      <c r="F100" s="31"/>
      <c r="G100" s="31"/>
      <c r="H100" s="31"/>
      <c r="I100" s="31"/>
      <c r="J100" s="31"/>
      <c r="K100" s="31"/>
      <c r="L100" s="31"/>
      <c r="M100" s="31"/>
      <c r="N100" s="31"/>
      <c r="O100" s="31"/>
      <c r="P100" s="31"/>
      <c r="Q100" s="31"/>
      <c r="R100" s="31"/>
      <c r="S100" s="31"/>
      <c r="T100" s="31"/>
      <c r="U100" s="31"/>
      <c r="V100" s="31"/>
      <c r="W100" s="31"/>
      <c r="X100" s="31"/>
      <c r="Y100" s="670" t="s">
        <v>56</v>
      </c>
      <c r="Z100" s="670"/>
      <c r="AA100" s="670"/>
      <c r="AB100" s="670"/>
      <c r="AC100" s="670"/>
      <c r="AD100" s="670"/>
      <c r="AE100" s="670"/>
      <c r="AF100" s="670"/>
      <c r="AG100" s="670"/>
      <c r="AH100" s="670"/>
      <c r="AI100" s="670"/>
      <c r="AJ100" s="670"/>
      <c r="AK100" s="670"/>
      <c r="AL100" s="670"/>
      <c r="AM100" s="670"/>
      <c r="AN100" s="670"/>
      <c r="AO100" s="670"/>
      <c r="AP100" s="670"/>
      <c r="AQ100" s="670"/>
      <c r="AR100" s="670"/>
      <c r="AS100" s="670"/>
      <c r="AT100" s="670"/>
      <c r="AU100" s="670"/>
      <c r="AV100" s="670"/>
      <c r="AW100" s="670"/>
      <c r="AX100" s="670"/>
      <c r="AY100" s="670"/>
      <c r="AZ100" s="670"/>
      <c r="BA100" s="670"/>
      <c r="BB100" s="670"/>
      <c r="BC100" s="670"/>
      <c r="BD100" s="670"/>
      <c r="BE100" s="670"/>
      <c r="BF100" s="670"/>
      <c r="BG100" s="670"/>
      <c r="BH100" s="670"/>
      <c r="BI100" s="670"/>
      <c r="BJ100" s="670"/>
      <c r="BK100" s="670"/>
      <c r="BL100" s="670"/>
      <c r="BM100" s="670"/>
      <c r="BN100" s="670"/>
      <c r="BO100" s="6"/>
      <c r="BP100" s="6"/>
      <c r="BQ100" s="6"/>
      <c r="BR100" s="6"/>
      <c r="BS100" s="6"/>
      <c r="BT100" s="6"/>
      <c r="BU100" s="6"/>
      <c r="BV100" s="6"/>
      <c r="BW100" s="6"/>
      <c r="BX100" s="6"/>
      <c r="BY100" s="6"/>
      <c r="BZ100" s="6"/>
      <c r="CA100" s="6"/>
      <c r="CB100" s="6"/>
      <c r="CC100" s="6"/>
      <c r="CU100" s="183"/>
      <c r="CV100" s="183"/>
      <c r="CW100" s="183"/>
      <c r="CX100" s="183"/>
      <c r="CY100" s="183"/>
      <c r="CZ100" s="183"/>
      <c r="DA100" s="183"/>
      <c r="DB100" s="183"/>
      <c r="DC100" s="421"/>
      <c r="DD100" s="421"/>
      <c r="DE100" s="421"/>
      <c r="DF100" s="421"/>
      <c r="DG100" s="421"/>
      <c r="DH100" s="421"/>
      <c r="DI100" s="421"/>
      <c r="DJ100" s="421"/>
      <c r="DK100" s="421"/>
      <c r="DL100" s="421"/>
      <c r="DM100" s="421"/>
      <c r="DN100" s="421"/>
      <c r="DO100" s="421"/>
      <c r="DP100" s="287"/>
      <c r="DQ100" s="287"/>
      <c r="DR100" s="287"/>
      <c r="DS100" s="287"/>
      <c r="DT100" s="287"/>
      <c r="DU100" s="287"/>
      <c r="DV100" s="287"/>
      <c r="DW100" s="287"/>
      <c r="DX100" s="287"/>
      <c r="DY100" s="287"/>
      <c r="DZ100" s="287"/>
      <c r="EA100" s="287"/>
      <c r="EB100" s="287"/>
      <c r="EC100" s="287"/>
      <c r="ED100" s="189"/>
      <c r="EE100" s="189"/>
      <c r="EF100" s="189"/>
      <c r="EG100" s="189"/>
      <c r="EH100" s="189"/>
      <c r="EI100" s="189"/>
      <c r="EJ100" s="189"/>
      <c r="EK100" s="189"/>
      <c r="EL100" s="189"/>
      <c r="EM100" s="189"/>
      <c r="EN100" s="189"/>
      <c r="EO100" s="189"/>
      <c r="EP100" s="189"/>
      <c r="EQ100" s="189"/>
      <c r="ER100" s="189"/>
      <c r="ES100" s="189"/>
      <c r="ET100" s="189"/>
      <c r="EU100" s="189"/>
      <c r="EV100" s="189"/>
      <c r="EW100" s="189"/>
    </row>
    <row r="101" spans="1:153" ht="12" customHeight="1">
      <c r="B101" s="31"/>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c r="AL101" s="31"/>
      <c r="AM101" s="31"/>
      <c r="AN101" s="31"/>
      <c r="AO101" s="31"/>
      <c r="AP101" s="31"/>
      <c r="AQ101" s="31"/>
      <c r="AR101" s="31"/>
      <c r="AS101" s="29"/>
      <c r="AT101" s="29"/>
      <c r="AU101" s="29"/>
      <c r="AV101" s="29"/>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U101" s="183"/>
      <c r="CV101" s="183"/>
      <c r="CW101" s="183"/>
      <c r="CX101" s="183"/>
      <c r="CY101" s="183"/>
      <c r="CZ101" s="183"/>
      <c r="DA101" s="183"/>
      <c r="DB101" s="183"/>
      <c r="DC101" s="421"/>
      <c r="DD101" s="421"/>
      <c r="DE101" s="421"/>
      <c r="DF101" s="421"/>
      <c r="DG101" s="421"/>
      <c r="DH101" s="421"/>
      <c r="DI101" s="421"/>
      <c r="DJ101" s="421"/>
      <c r="DK101" s="421"/>
      <c r="DL101" s="421"/>
      <c r="DM101" s="421"/>
      <c r="DN101" s="421"/>
      <c r="DO101" s="421"/>
      <c r="DP101" s="287"/>
      <c r="DQ101" s="287"/>
      <c r="DR101" s="287"/>
      <c r="DS101" s="287"/>
      <c r="DT101" s="287"/>
      <c r="DU101" s="287"/>
      <c r="DV101" s="287"/>
      <c r="DW101" s="287"/>
      <c r="DX101" s="287"/>
      <c r="DY101" s="287"/>
      <c r="DZ101" s="287"/>
      <c r="EA101" s="287"/>
      <c r="EB101" s="287"/>
      <c r="EC101" s="287"/>
      <c r="ED101" s="189"/>
      <c r="EE101" s="189"/>
      <c r="EF101" s="189"/>
      <c r="EG101" s="189"/>
      <c r="EH101" s="189"/>
      <c r="EI101" s="189"/>
      <c r="EJ101" s="189"/>
      <c r="EK101" s="189"/>
      <c r="EL101" s="189"/>
      <c r="EM101" s="189"/>
      <c r="EN101" s="189"/>
      <c r="EO101" s="189"/>
      <c r="EP101" s="189"/>
      <c r="EQ101" s="189"/>
      <c r="ER101" s="189"/>
      <c r="ES101" s="189"/>
      <c r="ET101" s="189"/>
      <c r="EU101" s="189"/>
      <c r="EV101" s="189"/>
      <c r="EW101" s="189"/>
    </row>
    <row r="102" spans="1:153" ht="5.25" customHeight="1">
      <c r="A102" s="50"/>
      <c r="B102" s="49"/>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c r="AG102" s="49"/>
      <c r="AH102" s="49"/>
      <c r="AI102" s="49"/>
      <c r="AJ102" s="49"/>
      <c r="AK102" s="49"/>
      <c r="AL102" s="49"/>
      <c r="AM102" s="49"/>
      <c r="AN102" s="49"/>
      <c r="AO102" s="49"/>
      <c r="AP102" s="49"/>
      <c r="AQ102" s="49"/>
      <c r="AR102" s="49"/>
      <c r="AS102" s="51"/>
      <c r="AT102" s="51"/>
      <c r="AU102" s="51"/>
      <c r="AV102" s="51"/>
      <c r="AW102" s="50"/>
      <c r="AX102" s="50"/>
      <c r="AY102" s="50"/>
      <c r="AZ102" s="50"/>
      <c r="BA102" s="50"/>
      <c r="BB102" s="50"/>
      <c r="BC102" s="50"/>
      <c r="BD102" s="50"/>
      <c r="BE102" s="50"/>
      <c r="BF102" s="50"/>
      <c r="BG102" s="50"/>
      <c r="BH102" s="50"/>
      <c r="BI102" s="50"/>
      <c r="BJ102" s="50"/>
      <c r="BK102" s="50"/>
      <c r="BL102" s="50"/>
      <c r="BM102" s="50"/>
      <c r="BN102" s="50"/>
      <c r="BO102" s="50"/>
      <c r="BP102" s="50"/>
      <c r="BQ102" s="50"/>
      <c r="BR102" s="50"/>
      <c r="BS102" s="50"/>
      <c r="BT102" s="50"/>
      <c r="BU102" s="50"/>
      <c r="BV102" s="50"/>
      <c r="BW102" s="50"/>
      <c r="BX102" s="50"/>
      <c r="BY102" s="50"/>
      <c r="BZ102" s="50"/>
      <c r="CA102" s="50"/>
      <c r="CB102" s="50"/>
      <c r="CC102" s="50"/>
      <c r="CD102" s="50"/>
      <c r="CE102" s="50"/>
      <c r="CF102" s="50"/>
      <c r="CG102" s="50"/>
      <c r="CH102" s="50"/>
      <c r="CI102" s="50"/>
      <c r="CU102" s="183"/>
      <c r="CV102" s="183"/>
      <c r="CW102" s="183"/>
      <c r="CX102" s="183"/>
      <c r="CY102" s="183"/>
      <c r="CZ102" s="183"/>
      <c r="DA102" s="183"/>
      <c r="DB102" s="183"/>
      <c r="DC102" s="421"/>
      <c r="DD102" s="421"/>
      <c r="DE102" s="421"/>
      <c r="DF102" s="421"/>
      <c r="DG102" s="421"/>
      <c r="DH102" s="421"/>
      <c r="DI102" s="421"/>
      <c r="DJ102" s="421"/>
      <c r="DK102" s="421"/>
      <c r="DL102" s="421"/>
      <c r="DM102" s="421"/>
      <c r="DN102" s="421"/>
      <c r="DO102" s="421"/>
      <c r="DP102" s="287"/>
      <c r="DQ102" s="287"/>
      <c r="DR102" s="287"/>
      <c r="DS102" s="287"/>
      <c r="DT102" s="287"/>
      <c r="DU102" s="287"/>
      <c r="DV102" s="287"/>
      <c r="DW102" s="287"/>
      <c r="DX102" s="287"/>
      <c r="DY102" s="287"/>
      <c r="DZ102" s="287"/>
      <c r="EA102" s="287"/>
      <c r="EB102" s="287"/>
      <c r="EC102" s="287"/>
      <c r="ED102" s="189"/>
      <c r="EE102" s="189"/>
      <c r="EF102" s="189"/>
      <c r="EG102" s="189"/>
      <c r="EH102" s="189"/>
      <c r="EI102" s="189"/>
      <c r="EJ102" s="189"/>
      <c r="EK102" s="189"/>
      <c r="EL102" s="189"/>
      <c r="EM102" s="189"/>
      <c r="EN102" s="189"/>
      <c r="EO102" s="189"/>
      <c r="EP102" s="189"/>
      <c r="EQ102" s="189"/>
      <c r="ER102" s="189"/>
      <c r="ES102" s="189"/>
      <c r="ET102" s="189"/>
      <c r="EU102" s="189"/>
      <c r="EV102" s="189"/>
      <c r="EW102" s="189"/>
    </row>
    <row r="103" spans="1:153" ht="12.75" customHeight="1">
      <c r="A103" s="50"/>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6"/>
      <c r="BZ103" s="6"/>
      <c r="CA103" s="6"/>
      <c r="CB103" s="6"/>
      <c r="CI103" s="50"/>
      <c r="CU103" s="183"/>
      <c r="CV103" s="183"/>
      <c r="CW103" s="183"/>
      <c r="CX103" s="183"/>
      <c r="CY103" s="183"/>
      <c r="CZ103" s="183"/>
      <c r="DA103" s="183"/>
      <c r="DB103" s="183"/>
      <c r="DC103" s="421"/>
      <c r="DD103" s="421"/>
      <c r="DE103" s="421"/>
      <c r="DF103" s="421"/>
      <c r="DG103" s="421"/>
      <c r="DH103" s="421"/>
      <c r="DI103" s="421"/>
      <c r="DJ103" s="421"/>
      <c r="DK103" s="421"/>
      <c r="DL103" s="421"/>
      <c r="DM103" s="421"/>
      <c r="DN103" s="421"/>
      <c r="DO103" s="421"/>
      <c r="DP103" s="287"/>
      <c r="DQ103" s="287"/>
      <c r="DR103" s="287"/>
      <c r="DS103" s="287"/>
      <c r="DT103" s="287"/>
      <c r="DU103" s="287"/>
      <c r="DV103" s="287"/>
      <c r="DW103" s="287"/>
      <c r="DX103" s="287"/>
      <c r="DY103" s="287"/>
      <c r="DZ103" s="287"/>
      <c r="EA103" s="287"/>
      <c r="EB103" s="287"/>
      <c r="EC103" s="287"/>
      <c r="ED103" s="189"/>
      <c r="EE103" s="189"/>
      <c r="EF103" s="189"/>
      <c r="EG103" s="189"/>
      <c r="EH103" s="189"/>
      <c r="EI103" s="189"/>
      <c r="EJ103" s="189"/>
      <c r="EK103" s="189"/>
      <c r="EL103" s="189"/>
      <c r="EM103" s="189"/>
      <c r="EN103" s="189"/>
      <c r="EO103" s="189"/>
      <c r="EP103" s="189"/>
      <c r="EQ103" s="189"/>
      <c r="ER103" s="189"/>
      <c r="ES103" s="189"/>
      <c r="ET103" s="189"/>
      <c r="EU103" s="189"/>
      <c r="EV103" s="189"/>
      <c r="EW103" s="189"/>
    </row>
    <row r="104" spans="1:153" ht="22.5">
      <c r="A104" s="50"/>
      <c r="C104" s="787" t="str">
        <f>C2</f>
        <v>טופס 23.030 חשבון להזמנה לפי ש"ע בלבד</v>
      </c>
      <c r="D104" s="788"/>
      <c r="E104" s="788"/>
      <c r="F104" s="788"/>
      <c r="G104" s="788"/>
      <c r="H104" s="788"/>
      <c r="I104" s="788"/>
      <c r="J104" s="788"/>
      <c r="K104" s="788"/>
      <c r="L104" s="788"/>
      <c r="M104" s="788"/>
      <c r="N104" s="788"/>
      <c r="O104" s="788"/>
      <c r="P104" s="788"/>
      <c r="Q104" s="788"/>
      <c r="R104" s="788"/>
      <c r="S104" s="788"/>
      <c r="T104" s="788"/>
      <c r="U104" s="788"/>
      <c r="V104" s="788"/>
      <c r="W104" s="788"/>
      <c r="X104" s="788"/>
      <c r="Y104" s="788"/>
      <c r="Z104" s="788"/>
      <c r="AA104" s="788"/>
      <c r="AB104" s="789"/>
      <c r="AC104" s="6"/>
      <c r="AD104" s="796" t="s">
        <v>183</v>
      </c>
      <c r="AE104" s="797"/>
      <c r="AF104" s="797"/>
      <c r="AG104" s="797"/>
      <c r="AH104" s="797"/>
      <c r="AI104" s="797"/>
      <c r="AJ104" s="797"/>
      <c r="AK104" s="797"/>
      <c r="AL104" s="797"/>
      <c r="AM104" s="797"/>
      <c r="AN104" s="797"/>
      <c r="AO104" s="797"/>
      <c r="AP104" s="797"/>
      <c r="AQ104" s="798"/>
      <c r="AR104" s="6"/>
      <c r="AS104" s="1003" t="s">
        <v>158</v>
      </c>
      <c r="AT104" s="1004"/>
      <c r="AU104" s="1004"/>
      <c r="AV104" s="1004"/>
      <c r="AW104" s="1004"/>
      <c r="AX104" s="1004"/>
      <c r="AY104" s="1004"/>
      <c r="AZ104" s="1004"/>
      <c r="BA104" s="1004"/>
      <c r="BB104" s="1004"/>
      <c r="BC104" s="1004"/>
      <c r="BD104" s="1004"/>
      <c r="BE104" s="1004"/>
      <c r="BF104" s="1004"/>
      <c r="BG104" s="1004"/>
      <c r="BH104" s="1004"/>
      <c r="BI104" s="1004"/>
      <c r="BJ104" s="1004"/>
      <c r="BK104" s="1004"/>
      <c r="BL104" s="1004"/>
      <c r="BM104" s="1004"/>
      <c r="BN104" s="1004"/>
      <c r="BO104" s="1004"/>
      <c r="BP104" s="1004"/>
      <c r="BQ104" s="1004"/>
      <c r="BR104" s="1004"/>
      <c r="BS104" s="1004"/>
      <c r="BT104" s="1004"/>
      <c r="BU104" s="1004"/>
      <c r="BV104" s="1004"/>
      <c r="BW104" s="1004"/>
      <c r="BX104" s="1004"/>
      <c r="BY104" s="1004"/>
      <c r="BZ104" s="1004"/>
      <c r="CA104" s="1004"/>
      <c r="CB104" s="1004"/>
      <c r="CC104" s="1005"/>
      <c r="CI104" s="50"/>
      <c r="CU104" s="183"/>
      <c r="CV104" s="183"/>
      <c r="CW104" s="183"/>
      <c r="CX104" s="183"/>
      <c r="CY104" s="183"/>
      <c r="CZ104" s="183"/>
      <c r="DA104" s="183"/>
      <c r="DB104" s="183"/>
      <c r="DC104" s="421"/>
      <c r="DD104" s="421"/>
      <c r="DE104" s="421"/>
      <c r="DF104" s="421"/>
      <c r="DG104" s="421"/>
      <c r="DH104" s="421"/>
      <c r="DI104" s="421"/>
      <c r="DJ104" s="421"/>
      <c r="DK104" s="421"/>
      <c r="DL104" s="421"/>
      <c r="DM104" s="421"/>
      <c r="DN104" s="421"/>
      <c r="DO104" s="421"/>
      <c r="DP104" s="287"/>
      <c r="DQ104" s="287"/>
      <c r="DR104" s="287"/>
      <c r="DS104" s="287"/>
      <c r="DT104" s="287"/>
      <c r="DU104" s="287"/>
      <c r="DV104" s="287"/>
      <c r="DW104" s="287"/>
      <c r="DX104" s="287"/>
      <c r="DY104" s="287"/>
      <c r="DZ104" s="287"/>
      <c r="EA104" s="287"/>
      <c r="EB104" s="287"/>
      <c r="EC104" s="287"/>
      <c r="ED104" s="189"/>
      <c r="EE104" s="189"/>
      <c r="EF104" s="189"/>
      <c r="EG104" s="189"/>
      <c r="EH104" s="189"/>
      <c r="EI104" s="189"/>
      <c r="EJ104" s="189"/>
      <c r="EK104" s="189"/>
      <c r="EL104" s="189"/>
      <c r="EM104" s="189"/>
      <c r="EN104" s="189"/>
      <c r="EO104" s="189"/>
      <c r="EP104" s="189"/>
      <c r="EQ104" s="189"/>
      <c r="ER104" s="189"/>
      <c r="ES104" s="189"/>
      <c r="ET104" s="189"/>
      <c r="EU104" s="189"/>
      <c r="EV104" s="189"/>
      <c r="EW104" s="189"/>
    </row>
    <row r="105" spans="1:153" ht="4.5" customHeight="1">
      <c r="A105" s="50"/>
      <c r="B105" s="6"/>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6"/>
      <c r="AD105" s="53"/>
      <c r="AE105" s="54"/>
      <c r="AF105" s="54"/>
      <c r="AG105" s="54"/>
      <c r="AH105" s="54"/>
      <c r="AI105" s="54"/>
      <c r="AJ105" s="54"/>
      <c r="AK105" s="54"/>
      <c r="AL105" s="54"/>
      <c r="AM105" s="54"/>
      <c r="AN105" s="54"/>
      <c r="AO105" s="54"/>
      <c r="AP105" s="54"/>
      <c r="AQ105" s="54"/>
      <c r="AR105" s="6"/>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55"/>
      <c r="BR105" s="55"/>
      <c r="BS105" s="55"/>
      <c r="BT105" s="55"/>
      <c r="BU105" s="55"/>
      <c r="BV105" s="55"/>
      <c r="BW105" s="55"/>
      <c r="BX105" s="55"/>
      <c r="BY105" s="55"/>
      <c r="BZ105" s="55"/>
      <c r="CA105" s="55"/>
      <c r="CB105" s="55"/>
      <c r="CC105" s="55"/>
      <c r="CI105" s="50"/>
      <c r="CU105" s="183"/>
      <c r="CV105" s="183"/>
      <c r="CW105" s="183"/>
      <c r="CX105" s="183"/>
      <c r="CY105" s="183"/>
      <c r="CZ105" s="183"/>
      <c r="DA105" s="183"/>
      <c r="DB105" s="183"/>
      <c r="DC105" s="421"/>
      <c r="DD105" s="421"/>
      <c r="DE105" s="421"/>
      <c r="DF105" s="421"/>
      <c r="DG105" s="421"/>
      <c r="DH105" s="421"/>
      <c r="DI105" s="421"/>
      <c r="DJ105" s="421"/>
      <c r="DK105" s="421"/>
      <c r="DL105" s="421"/>
      <c r="DM105" s="421"/>
      <c r="DN105" s="421"/>
      <c r="DO105" s="421"/>
      <c r="DP105" s="287"/>
      <c r="DQ105" s="287"/>
      <c r="DR105" s="287"/>
      <c r="DS105" s="287"/>
      <c r="DT105" s="287"/>
      <c r="DU105" s="287"/>
      <c r="DV105" s="287"/>
      <c r="DW105" s="287"/>
      <c r="DX105" s="287"/>
      <c r="DY105" s="287"/>
      <c r="DZ105" s="287"/>
      <c r="EA105" s="287"/>
      <c r="EB105" s="287"/>
      <c r="EC105" s="287"/>
      <c r="ED105" s="189"/>
      <c r="EE105" s="189"/>
      <c r="EF105" s="189"/>
      <c r="EG105" s="189"/>
      <c r="EH105" s="189"/>
      <c r="EI105" s="189"/>
      <c r="EJ105" s="189"/>
      <c r="EK105" s="189"/>
      <c r="EL105" s="189"/>
      <c r="EM105" s="189"/>
      <c r="EN105" s="189"/>
      <c r="EO105" s="189"/>
      <c r="EP105" s="189"/>
      <c r="EQ105" s="189"/>
      <c r="ER105" s="189"/>
      <c r="ES105" s="189"/>
      <c r="ET105" s="189"/>
      <c r="EU105" s="189"/>
      <c r="EV105" s="189"/>
      <c r="EW105" s="189"/>
    </row>
    <row r="106" spans="1:153" s="58" customFormat="1" ht="15.75">
      <c r="A106" s="56"/>
      <c r="B106" s="57"/>
      <c r="D106" s="58" t="s">
        <v>28</v>
      </c>
      <c r="X106" s="58" t="s">
        <v>29</v>
      </c>
      <c r="AS106" s="58" t="s">
        <v>41</v>
      </c>
      <c r="BY106" s="814">
        <f ca="1">TODAY()</f>
        <v>44165</v>
      </c>
      <c r="BZ106" s="814"/>
      <c r="CA106" s="814"/>
      <c r="CB106" s="814"/>
      <c r="CC106" s="814"/>
      <c r="CI106" s="56"/>
      <c r="CU106" s="183"/>
      <c r="CV106" s="183"/>
      <c r="CW106" s="183"/>
      <c r="CX106" s="183"/>
      <c r="CY106" s="183"/>
      <c r="CZ106" s="183"/>
      <c r="DA106" s="183"/>
      <c r="DB106" s="183"/>
      <c r="DC106" s="421"/>
      <c r="DD106" s="421"/>
      <c r="DE106" s="421"/>
      <c r="DF106" s="421"/>
      <c r="DG106" s="421"/>
      <c r="DH106" s="421"/>
      <c r="DI106" s="421"/>
      <c r="DJ106" s="421"/>
      <c r="DK106" s="421"/>
      <c r="DL106" s="421"/>
      <c r="DM106" s="421"/>
      <c r="DN106" s="421"/>
      <c r="DO106" s="421"/>
      <c r="DP106" s="287"/>
      <c r="DQ106" s="287"/>
      <c r="DR106" s="287"/>
      <c r="DS106" s="287"/>
      <c r="DT106" s="287"/>
      <c r="DU106" s="287"/>
      <c r="DV106" s="287"/>
      <c r="DW106" s="287"/>
      <c r="DX106" s="287"/>
      <c r="DY106" s="287"/>
      <c r="DZ106" s="287"/>
      <c r="EA106" s="287"/>
      <c r="EB106" s="287"/>
      <c r="EC106" s="287"/>
      <c r="ED106" s="189"/>
      <c r="EE106" s="189"/>
      <c r="EF106" s="189"/>
      <c r="EG106" s="189"/>
      <c r="EH106" s="189"/>
      <c r="EI106" s="189"/>
      <c r="EJ106" s="189"/>
      <c r="EK106" s="189"/>
      <c r="EL106" s="189"/>
      <c r="EM106" s="189"/>
      <c r="EN106" s="189"/>
      <c r="EO106" s="189"/>
      <c r="EP106" s="189"/>
      <c r="EQ106" s="189"/>
      <c r="ER106" s="189"/>
      <c r="ES106" s="189"/>
      <c r="ET106" s="189"/>
      <c r="EU106" s="189"/>
      <c r="EV106" s="189"/>
      <c r="EW106" s="189"/>
    </row>
    <row r="107" spans="1:153" s="61" customFormat="1" ht="6.75" customHeight="1">
      <c r="A107" s="59"/>
      <c r="B107" s="60"/>
      <c r="J107" s="62"/>
      <c r="K107" s="62"/>
      <c r="L107" s="62"/>
      <c r="M107" s="62"/>
      <c r="N107" s="62"/>
      <c r="O107" s="62"/>
      <c r="P107" s="62"/>
      <c r="Q107" s="62"/>
      <c r="R107" s="62"/>
      <c r="S107" s="62"/>
      <c r="T107" s="62"/>
      <c r="U107" s="62"/>
      <c r="V107" s="62"/>
      <c r="AS107" s="314"/>
      <c r="AT107" s="314"/>
      <c r="AU107" s="314"/>
      <c r="AV107" s="314"/>
      <c r="CI107" s="59"/>
      <c r="CU107" s="183"/>
      <c r="CV107" s="183"/>
      <c r="CW107" s="183"/>
      <c r="CX107" s="183"/>
      <c r="CY107" s="183"/>
      <c r="CZ107" s="183"/>
      <c r="DA107" s="183"/>
      <c r="DB107" s="183"/>
      <c r="DC107" s="421"/>
      <c r="DD107" s="421"/>
      <c r="DE107" s="421"/>
      <c r="DF107" s="421"/>
      <c r="DG107" s="421"/>
      <c r="DH107" s="421"/>
      <c r="DI107" s="421"/>
      <c r="DJ107" s="421"/>
      <c r="DK107" s="421"/>
      <c r="DL107" s="421"/>
      <c r="DM107" s="421"/>
      <c r="DN107" s="421"/>
      <c r="DO107" s="421"/>
      <c r="DP107" s="287"/>
      <c r="DQ107" s="287"/>
      <c r="DR107" s="287"/>
      <c r="DS107" s="287"/>
      <c r="DT107" s="287"/>
      <c r="DU107" s="287"/>
      <c r="DV107" s="287"/>
      <c r="DW107" s="287"/>
      <c r="DX107" s="287"/>
      <c r="DY107" s="287"/>
      <c r="DZ107" s="287"/>
      <c r="EA107" s="287"/>
      <c r="EB107" s="287"/>
      <c r="EC107" s="287"/>
      <c r="ED107" s="189"/>
      <c r="EE107" s="189"/>
      <c r="EF107" s="189"/>
      <c r="EG107" s="189"/>
      <c r="EH107" s="189"/>
      <c r="EI107" s="189"/>
      <c r="EJ107" s="189"/>
      <c r="EK107" s="189"/>
      <c r="EL107" s="189"/>
      <c r="EM107" s="189"/>
      <c r="EN107" s="189"/>
      <c r="EO107" s="189"/>
      <c r="EP107" s="189"/>
      <c r="EQ107" s="189"/>
      <c r="ER107" s="189"/>
      <c r="ES107" s="189"/>
      <c r="ET107" s="189"/>
      <c r="EU107" s="189"/>
      <c r="EV107" s="189"/>
      <c r="EW107" s="189"/>
    </row>
    <row r="108" spans="1:153" s="61" customFormat="1" ht="23.25">
      <c r="A108" s="59"/>
      <c r="B108" s="60"/>
      <c r="C108" s="1020" t="s">
        <v>24</v>
      </c>
      <c r="D108" s="1021"/>
      <c r="E108" s="1021"/>
      <c r="F108" s="1021"/>
      <c r="G108" s="1021"/>
      <c r="H108" s="1021"/>
      <c r="I108" s="1022"/>
      <c r="J108" s="802">
        <f>+S8</f>
        <v>0</v>
      </c>
      <c r="K108" s="803"/>
      <c r="L108" s="803"/>
      <c r="M108" s="803"/>
      <c r="N108" s="803"/>
      <c r="O108" s="803"/>
      <c r="P108" s="803"/>
      <c r="Q108" s="803"/>
      <c r="R108" s="803"/>
      <c r="S108" s="803"/>
      <c r="T108" s="803"/>
      <c r="U108" s="803"/>
      <c r="V108" s="804"/>
      <c r="W108" s="255"/>
      <c r="X108" s="405" t="s">
        <v>40</v>
      </c>
      <c r="Y108" s="406"/>
      <c r="Z108" s="406"/>
      <c r="AA108" s="405"/>
      <c r="AB108" s="406"/>
      <c r="AC108" s="406"/>
      <c r="AD108" s="406"/>
      <c r="AE108" s="406"/>
      <c r="AF108" s="317"/>
      <c r="AG108" s="805">
        <f>+S25</f>
        <v>0</v>
      </c>
      <c r="AH108" s="806"/>
      <c r="AI108" s="806"/>
      <c r="AJ108" s="806"/>
      <c r="AK108" s="806"/>
      <c r="AL108" s="806"/>
      <c r="AM108" s="1010" t="s">
        <v>25</v>
      </c>
      <c r="AN108" s="1010"/>
      <c r="AO108" s="1010"/>
      <c r="AP108" s="1010"/>
      <c r="AQ108" s="1011"/>
      <c r="AR108" s="255"/>
      <c r="AS108" s="1001" t="s">
        <v>43</v>
      </c>
      <c r="AT108" s="1002"/>
      <c r="AU108" s="1002"/>
      <c r="AV108" s="1002"/>
      <c r="AW108" s="1002"/>
      <c r="AX108" s="1002"/>
      <c r="AY108" s="1002"/>
      <c r="AZ108" s="1002"/>
      <c r="BA108" s="1002"/>
      <c r="BB108" s="815" t="str">
        <f>+S53</f>
        <v xml:space="preserve">חשבון חלקי </v>
      </c>
      <c r="BC108" s="816"/>
      <c r="BD108" s="816"/>
      <c r="BE108" s="816"/>
      <c r="BF108" s="816"/>
      <c r="BG108" s="816"/>
      <c r="BH108" s="816"/>
      <c r="BI108" s="816"/>
      <c r="BJ108" s="816"/>
      <c r="BK108" s="816"/>
      <c r="BL108" s="816"/>
      <c r="BM108" s="816"/>
      <c r="BN108" s="816"/>
      <c r="BO108" s="816"/>
      <c r="BP108" s="816"/>
      <c r="BQ108" s="816"/>
      <c r="BR108" s="816"/>
      <c r="BS108" s="816"/>
      <c r="BT108" s="816"/>
      <c r="BU108" s="816"/>
      <c r="BV108" s="816"/>
      <c r="BW108" s="816"/>
      <c r="BX108" s="816"/>
      <c r="BY108" s="816"/>
      <c r="BZ108" s="816"/>
      <c r="CA108" s="445"/>
      <c r="CB108" s="445"/>
      <c r="CC108" s="446"/>
      <c r="CI108" s="59"/>
      <c r="CU108" s="183"/>
      <c r="CV108" s="183"/>
      <c r="CW108" s="183"/>
      <c r="CX108" s="183"/>
      <c r="CY108" s="183"/>
      <c r="CZ108" s="183"/>
      <c r="DA108" s="183"/>
      <c r="DB108" s="183"/>
      <c r="DC108" s="421"/>
      <c r="DD108" s="421"/>
      <c r="DE108" s="421"/>
      <c r="DF108" s="421"/>
      <c r="DG108" s="421"/>
      <c r="DH108" s="421"/>
      <c r="DI108" s="421"/>
      <c r="DJ108" s="421"/>
      <c r="DK108" s="421"/>
      <c r="DL108" s="421"/>
      <c r="DM108" s="421"/>
      <c r="DN108" s="421"/>
      <c r="DO108" s="421"/>
      <c r="DP108" s="287"/>
      <c r="DQ108" s="287"/>
      <c r="DR108" s="287"/>
      <c r="DS108" s="287"/>
      <c r="DT108" s="287"/>
      <c r="DU108" s="287"/>
      <c r="DV108" s="287"/>
      <c r="DW108" s="287"/>
      <c r="DX108" s="287"/>
      <c r="DY108" s="287"/>
      <c r="DZ108" s="287"/>
      <c r="EA108" s="287"/>
      <c r="EB108" s="287"/>
      <c r="EC108" s="287"/>
      <c r="ED108" s="189"/>
      <c r="EE108" s="189"/>
      <c r="EF108" s="189"/>
      <c r="EG108" s="189"/>
      <c r="EH108" s="189"/>
      <c r="EI108" s="189"/>
      <c r="EJ108" s="189"/>
      <c r="EK108" s="189"/>
      <c r="EL108" s="189"/>
      <c r="EM108" s="189"/>
      <c r="EN108" s="189"/>
      <c r="EO108" s="189"/>
      <c r="EP108" s="189"/>
      <c r="EQ108" s="189"/>
      <c r="ER108" s="189"/>
      <c r="ES108" s="189"/>
      <c r="ET108" s="189"/>
      <c r="EU108" s="189"/>
      <c r="EV108" s="189"/>
      <c r="EW108" s="189"/>
    </row>
    <row r="109" spans="1:153" s="61" customFormat="1" ht="6.75" customHeight="1">
      <c r="A109" s="59"/>
      <c r="B109" s="60"/>
      <c r="C109" s="403"/>
      <c r="D109" s="402"/>
      <c r="E109" s="402"/>
      <c r="F109" s="402"/>
      <c r="G109" s="402"/>
      <c r="H109" s="402"/>
      <c r="I109" s="402"/>
      <c r="J109" s="641"/>
      <c r="K109" s="641"/>
      <c r="L109" s="641"/>
      <c r="M109" s="641"/>
      <c r="N109" s="641"/>
      <c r="O109" s="641"/>
      <c r="P109" s="641"/>
      <c r="Q109" s="641"/>
      <c r="R109" s="641"/>
      <c r="S109" s="641"/>
      <c r="T109" s="641"/>
      <c r="U109" s="641"/>
      <c r="V109" s="641"/>
      <c r="W109" s="255"/>
      <c r="X109" s="402"/>
      <c r="Y109" s="402"/>
      <c r="Z109" s="402"/>
      <c r="AA109" s="402"/>
      <c r="AB109" s="402"/>
      <c r="AC109" s="402"/>
      <c r="AD109" s="402"/>
      <c r="AE109" s="402"/>
      <c r="AF109" s="402"/>
      <c r="AG109" s="403"/>
      <c r="AH109" s="403"/>
      <c r="AI109" s="403"/>
      <c r="AJ109" s="403"/>
      <c r="AK109" s="403"/>
      <c r="AL109" s="403"/>
      <c r="AM109" s="403"/>
      <c r="AN109" s="403"/>
      <c r="AO109" s="403"/>
      <c r="AP109" s="403"/>
      <c r="AQ109" s="403"/>
      <c r="AR109" s="402"/>
      <c r="AS109" s="807"/>
      <c r="AT109" s="807"/>
      <c r="AU109" s="807"/>
      <c r="AV109" s="807"/>
      <c r="AW109" s="807"/>
      <c r="AX109" s="807"/>
      <c r="AY109" s="807"/>
      <c r="AZ109" s="807"/>
      <c r="BA109" s="807"/>
      <c r="BB109" s="255"/>
      <c r="BC109" s="319"/>
      <c r="BD109" s="319"/>
      <c r="BE109" s="319"/>
      <c r="BF109" s="319"/>
      <c r="BG109" s="255"/>
      <c r="BH109" s="255"/>
      <c r="BI109" s="255"/>
      <c r="BJ109" s="255"/>
      <c r="BK109" s="255"/>
      <c r="BL109" s="255"/>
      <c r="BM109" s="255"/>
      <c r="BN109" s="255"/>
      <c r="BO109" s="255"/>
      <c r="BP109" s="255"/>
      <c r="BQ109" s="255"/>
      <c r="BR109" s="255"/>
      <c r="BS109" s="255"/>
      <c r="BT109" s="255"/>
      <c r="BU109" s="255"/>
      <c r="BV109" s="255"/>
      <c r="BW109" s="255"/>
      <c r="BX109" s="255"/>
      <c r="BY109" s="255"/>
      <c r="BZ109" s="255"/>
      <c r="CA109" s="255"/>
      <c r="CB109" s="255"/>
      <c r="CC109" s="255"/>
      <c r="CI109" s="59"/>
      <c r="CU109" s="183"/>
      <c r="CV109" s="183"/>
      <c r="CW109" s="183"/>
      <c r="CX109" s="183"/>
      <c r="CY109" s="183"/>
      <c r="CZ109" s="183"/>
      <c r="DA109" s="183"/>
      <c r="DB109" s="183"/>
      <c r="DC109" s="421"/>
      <c r="DD109" s="421"/>
      <c r="DE109" s="421"/>
      <c r="DF109" s="421"/>
      <c r="DG109" s="421"/>
      <c r="DH109" s="421"/>
      <c r="DI109" s="421"/>
      <c r="DJ109" s="421"/>
      <c r="DK109" s="421"/>
      <c r="DL109" s="421"/>
      <c r="DM109" s="421"/>
      <c r="DN109" s="421"/>
      <c r="DO109" s="421"/>
      <c r="DP109" s="287"/>
      <c r="DQ109" s="287"/>
      <c r="DR109" s="287"/>
      <c r="DS109" s="287"/>
      <c r="DT109" s="287"/>
      <c r="DU109" s="287"/>
      <c r="DV109" s="287"/>
      <c r="DW109" s="287"/>
      <c r="DX109" s="287"/>
      <c r="DY109" s="287"/>
      <c r="DZ109" s="287"/>
      <c r="EA109" s="287"/>
      <c r="EB109" s="287"/>
      <c r="EC109" s="287"/>
      <c r="ED109" s="189"/>
      <c r="EE109" s="189"/>
      <c r="EF109" s="189"/>
      <c r="EG109" s="189"/>
      <c r="EH109" s="189"/>
      <c r="EI109" s="189"/>
      <c r="EJ109" s="189"/>
      <c r="EK109" s="189"/>
      <c r="EL109" s="189"/>
      <c r="EM109" s="189"/>
      <c r="EN109" s="189"/>
      <c r="EO109" s="189"/>
      <c r="EP109" s="189"/>
      <c r="EQ109" s="189"/>
      <c r="ER109" s="189"/>
      <c r="ES109" s="189"/>
      <c r="ET109" s="189"/>
      <c r="EU109" s="189"/>
      <c r="EV109" s="189"/>
      <c r="EW109" s="189"/>
    </row>
    <row r="110" spans="1:153" s="61" customFormat="1" ht="23.25">
      <c r="A110" s="59"/>
      <c r="B110" s="60"/>
      <c r="C110" s="1020" t="s">
        <v>39</v>
      </c>
      <c r="D110" s="1021"/>
      <c r="E110" s="1021"/>
      <c r="F110" s="1021"/>
      <c r="G110" s="1021"/>
      <c r="H110" s="1021"/>
      <c r="I110" s="1022"/>
      <c r="J110" s="1038">
        <f>+S10</f>
        <v>0</v>
      </c>
      <c r="K110" s="1039"/>
      <c r="L110" s="1039"/>
      <c r="M110" s="1040"/>
      <c r="N110" s="828" t="s">
        <v>169</v>
      </c>
      <c r="O110" s="829"/>
      <c r="P110" s="822">
        <f>+S12</f>
        <v>0</v>
      </c>
      <c r="Q110" s="823"/>
      <c r="R110" s="823"/>
      <c r="S110" s="823"/>
      <c r="T110" s="823"/>
      <c r="U110" s="823"/>
      <c r="V110" s="824"/>
      <c r="W110" s="255"/>
      <c r="X110" s="793" t="s">
        <v>161</v>
      </c>
      <c r="Y110" s="794"/>
      <c r="Z110" s="794"/>
      <c r="AA110" s="794"/>
      <c r="AB110" s="794"/>
      <c r="AC110" s="794"/>
      <c r="AD110" s="794"/>
      <c r="AE110" s="794"/>
      <c r="AF110" s="795"/>
      <c r="AG110" s="1089">
        <f>+S27</f>
        <v>0</v>
      </c>
      <c r="AH110" s="1090"/>
      <c r="AI110" s="1090"/>
      <c r="AJ110" s="1090"/>
      <c r="AK110" s="1090"/>
      <c r="AL110" s="1090"/>
      <c r="AM110" s="1091" t="str">
        <f>AB27</f>
        <v>444/</v>
      </c>
      <c r="AN110" s="1010"/>
      <c r="AO110" s="1010"/>
      <c r="AP110" s="1010"/>
      <c r="AQ110" s="1011"/>
      <c r="AR110" s="255"/>
      <c r="AS110" s="1001" t="s">
        <v>42</v>
      </c>
      <c r="AT110" s="1002"/>
      <c r="AU110" s="1002"/>
      <c r="AV110" s="1002"/>
      <c r="AW110" s="1002"/>
      <c r="AX110" s="1002"/>
      <c r="AY110" s="1002"/>
      <c r="AZ110" s="1002"/>
      <c r="BA110" s="1002"/>
      <c r="BB110" s="1006">
        <f>+S51</f>
        <v>0</v>
      </c>
      <c r="BC110" s="1007"/>
      <c r="BD110" s="1007"/>
      <c r="BE110" s="1008"/>
      <c r="BF110" s="1009"/>
      <c r="BG110" s="686">
        <f>AT51</f>
        <v>92</v>
      </c>
      <c r="BH110" s="686"/>
      <c r="BI110" s="686"/>
      <c r="BJ110" s="686"/>
      <c r="BK110" s="255"/>
      <c r="BL110" s="1014" t="s">
        <v>119</v>
      </c>
      <c r="BM110" s="1015"/>
      <c r="BN110" s="1015"/>
      <c r="BO110" s="1015"/>
      <c r="BP110" s="1015"/>
      <c r="BQ110" s="1015"/>
      <c r="BR110" s="1015"/>
      <c r="BS110" s="1015"/>
      <c r="BT110" s="1015"/>
      <c r="BU110" s="1015"/>
      <c r="BV110" s="1015"/>
      <c r="BW110" s="1015"/>
      <c r="BX110" s="1015"/>
      <c r="BY110" s="1015"/>
      <c r="BZ110" s="1016"/>
      <c r="CA110" s="318"/>
      <c r="CB110" s="318"/>
      <c r="CC110" s="318"/>
      <c r="CI110" s="59"/>
      <c r="CU110" s="183"/>
      <c r="CV110" s="183"/>
      <c r="CW110" s="183"/>
      <c r="CX110" s="183"/>
      <c r="CY110" s="183"/>
      <c r="CZ110" s="183"/>
      <c r="DA110" s="183"/>
      <c r="DB110" s="183"/>
      <c r="DC110" s="421"/>
      <c r="DD110" s="421"/>
      <c r="DE110" s="421"/>
      <c r="DF110" s="421"/>
      <c r="DG110" s="421"/>
      <c r="DH110" s="421"/>
      <c r="DI110" s="421"/>
      <c r="DJ110" s="421"/>
      <c r="DK110" s="421"/>
      <c r="DL110" s="421"/>
      <c r="DM110" s="421"/>
      <c r="DN110" s="421"/>
      <c r="DO110" s="421"/>
      <c r="DP110" s="287"/>
      <c r="DQ110" s="287"/>
      <c r="DR110" s="287"/>
      <c r="DS110" s="287"/>
      <c r="DT110" s="287"/>
      <c r="DU110" s="287"/>
      <c r="DV110" s="287"/>
      <c r="DW110" s="287"/>
      <c r="DX110" s="287"/>
      <c r="DY110" s="287"/>
      <c r="DZ110" s="287"/>
      <c r="EA110" s="287"/>
      <c r="EB110" s="287"/>
      <c r="EC110" s="287"/>
      <c r="ED110" s="189"/>
      <c r="EE110" s="189"/>
      <c r="EF110" s="189"/>
      <c r="EG110" s="189"/>
      <c r="EH110" s="189"/>
      <c r="EI110" s="189"/>
      <c r="EJ110" s="189"/>
      <c r="EK110" s="189"/>
      <c r="EL110" s="189"/>
      <c r="EM110" s="189"/>
      <c r="EN110" s="189"/>
      <c r="EO110" s="189"/>
      <c r="EP110" s="189"/>
      <c r="EQ110" s="189"/>
      <c r="ER110" s="189"/>
      <c r="ES110" s="189"/>
      <c r="ET110" s="189"/>
      <c r="EU110" s="189"/>
      <c r="EV110" s="189"/>
      <c r="EW110" s="189"/>
    </row>
    <row r="111" spans="1:153" s="61" customFormat="1" ht="6.75" customHeight="1">
      <c r="A111" s="59"/>
      <c r="B111" s="60"/>
      <c r="C111" s="403"/>
      <c r="D111" s="402"/>
      <c r="E111" s="402"/>
      <c r="F111" s="402"/>
      <c r="G111" s="402"/>
      <c r="H111" s="402"/>
      <c r="I111" s="402"/>
      <c r="J111" s="641"/>
      <c r="K111" s="641"/>
      <c r="L111" s="641"/>
      <c r="M111" s="641"/>
      <c r="N111" s="641"/>
      <c r="O111" s="641"/>
      <c r="P111" s="641"/>
      <c r="Q111" s="641"/>
      <c r="R111" s="641"/>
      <c r="S111" s="641"/>
      <c r="T111" s="641"/>
      <c r="U111" s="641"/>
      <c r="V111" s="641"/>
      <c r="W111" s="255"/>
      <c r="X111" s="402"/>
      <c r="Y111" s="402"/>
      <c r="Z111" s="402"/>
      <c r="AA111" s="403"/>
      <c r="AB111" s="403"/>
      <c r="AC111" s="402"/>
      <c r="AD111" s="402"/>
      <c r="AE111" s="402"/>
      <c r="AF111" s="402"/>
      <c r="AG111" s="807"/>
      <c r="AH111" s="807"/>
      <c r="AI111" s="807"/>
      <c r="AJ111" s="807"/>
      <c r="AK111" s="807"/>
      <c r="AL111" s="807"/>
      <c r="AM111" s="807"/>
      <c r="AN111" s="807"/>
      <c r="AO111" s="807"/>
      <c r="AP111" s="807"/>
      <c r="AQ111" s="807"/>
      <c r="AR111" s="402"/>
      <c r="AS111" s="715"/>
      <c r="AT111" s="715"/>
      <c r="AU111" s="715"/>
      <c r="AV111" s="715"/>
      <c r="AW111" s="715"/>
      <c r="AX111" s="715"/>
      <c r="AY111" s="715"/>
      <c r="AZ111" s="715"/>
      <c r="BA111" s="715"/>
      <c r="BB111" s="403"/>
      <c r="BC111" s="402"/>
      <c r="BD111" s="402"/>
      <c r="BE111" s="320"/>
      <c r="BF111" s="402"/>
      <c r="BG111" s="402"/>
      <c r="BH111" s="402"/>
      <c r="BI111" s="402"/>
      <c r="BJ111" s="321"/>
      <c r="BK111" s="255"/>
      <c r="BL111" s="532"/>
      <c r="BM111" s="533"/>
      <c r="BN111" s="533"/>
      <c r="BO111" s="533"/>
      <c r="BP111" s="533"/>
      <c r="BQ111" s="533"/>
      <c r="BR111" s="533"/>
      <c r="BS111" s="533"/>
      <c r="BT111" s="533"/>
      <c r="BU111" s="533"/>
      <c r="BV111" s="533"/>
      <c r="BW111" s="533"/>
      <c r="BX111" s="533"/>
      <c r="BY111" s="533"/>
      <c r="BZ111" s="534"/>
      <c r="CA111" s="318"/>
      <c r="CB111" s="318"/>
      <c r="CC111" s="318"/>
      <c r="CI111" s="59"/>
      <c r="CU111" s="183"/>
      <c r="CV111" s="183"/>
      <c r="CW111" s="183"/>
      <c r="CX111" s="183"/>
      <c r="CY111" s="183"/>
      <c r="CZ111" s="183"/>
      <c r="DA111" s="183"/>
      <c r="DB111" s="183"/>
      <c r="DC111" s="421"/>
      <c r="DD111" s="421"/>
      <c r="DE111" s="421"/>
      <c r="DF111" s="421"/>
      <c r="DG111" s="421"/>
      <c r="DH111" s="421"/>
      <c r="DI111" s="421"/>
      <c r="DJ111" s="421"/>
      <c r="DK111" s="421"/>
      <c r="DL111" s="421"/>
      <c r="DM111" s="421"/>
      <c r="DN111" s="421"/>
      <c r="DO111" s="421"/>
      <c r="DP111" s="287"/>
      <c r="DQ111" s="287"/>
      <c r="DR111" s="287"/>
      <c r="DS111" s="287"/>
      <c r="DT111" s="287"/>
      <c r="DU111" s="287"/>
      <c r="DV111" s="287"/>
      <c r="DW111" s="287"/>
      <c r="DX111" s="287"/>
      <c r="DY111" s="287"/>
      <c r="DZ111" s="287"/>
      <c r="EA111" s="287"/>
      <c r="EB111" s="287"/>
      <c r="EC111" s="287"/>
      <c r="ED111" s="189"/>
      <c r="EE111" s="189"/>
      <c r="EF111" s="189"/>
      <c r="EG111" s="189"/>
      <c r="EH111" s="189"/>
      <c r="EI111" s="189"/>
      <c r="EJ111" s="189"/>
      <c r="EK111" s="189"/>
      <c r="EL111" s="189"/>
      <c r="EM111" s="189"/>
      <c r="EN111" s="189"/>
      <c r="EO111" s="189"/>
      <c r="EP111" s="189"/>
      <c r="EQ111" s="189"/>
      <c r="ER111" s="189"/>
      <c r="ES111" s="189"/>
      <c r="ET111" s="189"/>
      <c r="EU111" s="189"/>
      <c r="EV111" s="189"/>
      <c r="EW111" s="189"/>
    </row>
    <row r="112" spans="1:153" s="61" customFormat="1" ht="21" customHeight="1">
      <c r="A112" s="59"/>
      <c r="B112" s="60"/>
      <c r="C112" s="1020" t="s">
        <v>170</v>
      </c>
      <c r="D112" s="1021"/>
      <c r="E112" s="1021"/>
      <c r="F112" s="1021"/>
      <c r="G112" s="1021"/>
      <c r="H112" s="1021"/>
      <c r="I112" s="1021"/>
      <c r="J112" s="781">
        <f>S14</f>
        <v>0</v>
      </c>
      <c r="K112" s="782"/>
      <c r="L112" s="782"/>
      <c r="M112" s="783"/>
      <c r="N112" s="1012" t="s">
        <v>171</v>
      </c>
      <c r="O112" s="1013"/>
      <c r="P112" s="996">
        <f>S16</f>
        <v>0</v>
      </c>
      <c r="Q112" s="997"/>
      <c r="R112" s="997"/>
      <c r="S112" s="997"/>
      <c r="T112" s="997"/>
      <c r="U112" s="997"/>
      <c r="V112" s="998"/>
      <c r="W112" s="255"/>
      <c r="X112" s="405" t="str">
        <f>D29</f>
        <v>מס' החלטה  (עפ"י הזמנה)</v>
      </c>
      <c r="Y112" s="406"/>
      <c r="Z112" s="406"/>
      <c r="AA112" s="406"/>
      <c r="AB112" s="406"/>
      <c r="AC112" s="406"/>
      <c r="AD112" s="406"/>
      <c r="AE112" s="406"/>
      <c r="AF112" s="317"/>
      <c r="AG112" s="638">
        <f>+S29</f>
        <v>0</v>
      </c>
      <c r="AH112" s="639"/>
      <c r="AI112" s="639"/>
      <c r="AJ112" s="639"/>
      <c r="AK112" s="639"/>
      <c r="AL112" s="639"/>
      <c r="AM112" s="639"/>
      <c r="AN112" s="639"/>
      <c r="AO112" s="639"/>
      <c r="AP112" s="639"/>
      <c r="AQ112" s="640"/>
      <c r="AR112" s="255"/>
      <c r="AS112" s="1017" t="s">
        <v>45</v>
      </c>
      <c r="AT112" s="1018"/>
      <c r="AU112" s="1018"/>
      <c r="AV112" s="1018"/>
      <c r="AW112" s="1018"/>
      <c r="AX112" s="1018"/>
      <c r="AY112" s="1018"/>
      <c r="AZ112" s="1018"/>
      <c r="BA112" s="1019"/>
      <c r="BB112" s="713">
        <f>IF(LEN(S39)=0=TRUE,"",S39)</f>
        <v>0</v>
      </c>
      <c r="BC112" s="714"/>
      <c r="BD112" s="714"/>
      <c r="BE112" s="714"/>
      <c r="BF112" s="322" t="s">
        <v>1</v>
      </c>
      <c r="BG112" s="711">
        <f>IF(LEN(S41)=0=TRUE,"",S41)</f>
        <v>0</v>
      </c>
      <c r="BH112" s="711"/>
      <c r="BI112" s="711"/>
      <c r="BJ112" s="712"/>
      <c r="BK112" s="255"/>
      <c r="BL112" s="532"/>
      <c r="BM112" s="533"/>
      <c r="BN112" s="533"/>
      <c r="BO112" s="533"/>
      <c r="BP112" s="533"/>
      <c r="BQ112" s="533"/>
      <c r="BR112" s="533"/>
      <c r="BS112" s="533"/>
      <c r="BT112" s="533"/>
      <c r="BU112" s="533"/>
      <c r="BV112" s="533"/>
      <c r="BW112" s="533"/>
      <c r="BX112" s="533"/>
      <c r="BY112" s="533"/>
      <c r="BZ112" s="534"/>
      <c r="CA112" s="318"/>
      <c r="CB112" s="318"/>
      <c r="CC112" s="318"/>
      <c r="CI112" s="59"/>
      <c r="CU112" s="183"/>
      <c r="CV112" s="183"/>
      <c r="CW112" s="183"/>
      <c r="CX112" s="183"/>
      <c r="CY112" s="183"/>
      <c r="CZ112" s="183"/>
      <c r="DA112" s="183"/>
      <c r="DB112" s="183"/>
      <c r="DC112" s="421"/>
      <c r="DD112" s="421"/>
      <c r="DE112" s="421"/>
      <c r="DF112" s="421"/>
      <c r="DG112" s="421"/>
      <c r="DH112" s="421"/>
      <c r="DI112" s="421"/>
      <c r="DJ112" s="421"/>
      <c r="DK112" s="421"/>
      <c r="DL112" s="421"/>
      <c r="DM112" s="421"/>
      <c r="DN112" s="421"/>
      <c r="DO112" s="421"/>
      <c r="DP112" s="287"/>
      <c r="DQ112" s="287"/>
      <c r="DR112" s="287"/>
      <c r="DS112" s="287"/>
      <c r="DT112" s="287"/>
      <c r="DU112" s="287"/>
      <c r="DV112" s="287"/>
      <c r="DW112" s="287"/>
      <c r="DX112" s="287"/>
      <c r="DY112" s="287"/>
      <c r="DZ112" s="287"/>
      <c r="EA112" s="287"/>
      <c r="EB112" s="287"/>
      <c r="EC112" s="287"/>
      <c r="ED112" s="189"/>
      <c r="EE112" s="189"/>
      <c r="EF112" s="189"/>
      <c r="EG112" s="189"/>
      <c r="EH112" s="189"/>
      <c r="EI112" s="189"/>
      <c r="EJ112" s="189"/>
      <c r="EK112" s="189"/>
      <c r="EL112" s="189"/>
      <c r="EM112" s="189"/>
      <c r="EN112" s="189"/>
      <c r="EO112" s="189"/>
      <c r="EP112" s="189"/>
      <c r="EQ112" s="189"/>
      <c r="ER112" s="189"/>
      <c r="ES112" s="189"/>
      <c r="ET112" s="189"/>
      <c r="EU112" s="189"/>
      <c r="EV112" s="189"/>
      <c r="EW112" s="189"/>
    </row>
    <row r="113" spans="1:178" s="61" customFormat="1" ht="6.75" customHeight="1">
      <c r="A113" s="59"/>
      <c r="B113" s="60"/>
      <c r="C113" s="403"/>
      <c r="D113" s="402"/>
      <c r="E113" s="402"/>
      <c r="F113" s="402"/>
      <c r="G113" s="402"/>
      <c r="H113" s="402"/>
      <c r="I113" s="402"/>
      <c r="J113" s="641"/>
      <c r="K113" s="641"/>
      <c r="L113" s="641"/>
      <c r="M113" s="641"/>
      <c r="N113" s="641"/>
      <c r="O113" s="641"/>
      <c r="P113" s="641"/>
      <c r="Q113" s="641"/>
      <c r="R113" s="641"/>
      <c r="S113" s="641"/>
      <c r="T113" s="641"/>
      <c r="U113" s="641"/>
      <c r="V113" s="641"/>
      <c r="W113" s="255"/>
      <c r="X113" s="402"/>
      <c r="Y113" s="402"/>
      <c r="Z113" s="402"/>
      <c r="AA113" s="402"/>
      <c r="AB113" s="402"/>
      <c r="AC113" s="402"/>
      <c r="AD113" s="402"/>
      <c r="AE113" s="402"/>
      <c r="AF113" s="402"/>
      <c r="AG113" s="809"/>
      <c r="AH113" s="809"/>
      <c r="AI113" s="809"/>
      <c r="AJ113" s="809"/>
      <c r="AK113" s="809"/>
      <c r="AL113" s="809"/>
      <c r="AM113" s="809"/>
      <c r="AN113" s="809"/>
      <c r="AO113" s="809"/>
      <c r="AP113" s="809"/>
      <c r="AQ113" s="809"/>
      <c r="AR113" s="402"/>
      <c r="AS113" s="1099"/>
      <c r="AT113" s="1099"/>
      <c r="AU113" s="1099"/>
      <c r="AV113" s="1099"/>
      <c r="AW113" s="1099"/>
      <c r="AX113" s="1099"/>
      <c r="AY113" s="1099"/>
      <c r="AZ113" s="1099"/>
      <c r="BA113" s="1099"/>
      <c r="BB113" s="404"/>
      <c r="BC113" s="404"/>
      <c r="BD113" s="402"/>
      <c r="BE113" s="402"/>
      <c r="BF113" s="402"/>
      <c r="BG113" s="402"/>
      <c r="BH113" s="402"/>
      <c r="BI113" s="402"/>
      <c r="BJ113" s="402"/>
      <c r="BK113" s="302"/>
      <c r="BL113" s="532"/>
      <c r="BM113" s="533"/>
      <c r="BN113" s="533"/>
      <c r="BO113" s="533"/>
      <c r="BP113" s="533"/>
      <c r="BQ113" s="533"/>
      <c r="BR113" s="533"/>
      <c r="BS113" s="533"/>
      <c r="BT113" s="533"/>
      <c r="BU113" s="533"/>
      <c r="BV113" s="533"/>
      <c r="BW113" s="533"/>
      <c r="BX113" s="533"/>
      <c r="BY113" s="533"/>
      <c r="BZ113" s="534"/>
      <c r="CA113" s="318"/>
      <c r="CB113" s="318"/>
      <c r="CC113" s="318"/>
      <c r="CI113" s="59"/>
      <c r="CU113" s="183"/>
      <c r="CV113" s="183"/>
      <c r="CW113" s="183"/>
      <c r="CX113" s="183"/>
      <c r="CY113" s="183"/>
      <c r="CZ113" s="183"/>
      <c r="DA113" s="183"/>
      <c r="DB113" s="183"/>
      <c r="DC113" s="421"/>
      <c r="DD113" s="421"/>
      <c r="DE113" s="421"/>
      <c r="DF113" s="421"/>
      <c r="DG113" s="421"/>
      <c r="DH113" s="421"/>
      <c r="DI113" s="421"/>
      <c r="DJ113" s="421"/>
      <c r="DK113" s="421"/>
      <c r="DL113" s="421"/>
      <c r="DM113" s="421"/>
      <c r="DN113" s="421"/>
      <c r="DO113" s="421"/>
      <c r="DP113" s="287"/>
      <c r="DQ113" s="287"/>
      <c r="DR113" s="287"/>
      <c r="DS113" s="287"/>
      <c r="DT113" s="287"/>
      <c r="DU113" s="287"/>
      <c r="DV113" s="287"/>
      <c r="DW113" s="287"/>
      <c r="DX113" s="287"/>
      <c r="DY113" s="287"/>
      <c r="DZ113" s="287"/>
      <c r="EA113" s="287"/>
      <c r="EB113" s="287"/>
      <c r="EC113" s="287"/>
      <c r="ED113" s="189"/>
      <c r="EE113" s="189"/>
      <c r="EF113" s="189"/>
      <c r="EG113" s="189"/>
      <c r="EH113" s="189"/>
      <c r="EI113" s="189"/>
      <c r="EJ113" s="189"/>
      <c r="EK113" s="189"/>
      <c r="EL113" s="189"/>
      <c r="EM113" s="189"/>
      <c r="EN113" s="189"/>
      <c r="EO113" s="189"/>
      <c r="EP113" s="189"/>
      <c r="EQ113" s="189"/>
      <c r="ER113" s="189"/>
      <c r="ES113" s="189"/>
      <c r="ET113" s="189"/>
      <c r="EU113" s="189"/>
      <c r="EV113" s="189"/>
      <c r="EW113" s="189"/>
    </row>
    <row r="114" spans="1:178" s="61" customFormat="1" ht="23.25">
      <c r="A114" s="59"/>
      <c r="B114" s="60"/>
      <c r="C114" s="1020" t="s">
        <v>172</v>
      </c>
      <c r="D114" s="1021"/>
      <c r="E114" s="1021"/>
      <c r="F114" s="1021"/>
      <c r="G114" s="1021"/>
      <c r="H114" s="1021"/>
      <c r="I114" s="1021"/>
      <c r="J114" s="822">
        <f>S18</f>
        <v>0</v>
      </c>
      <c r="K114" s="823"/>
      <c r="L114" s="823"/>
      <c r="M114" s="823"/>
      <c r="N114" s="823"/>
      <c r="O114" s="823"/>
      <c r="P114" s="823"/>
      <c r="Q114" s="823"/>
      <c r="R114" s="823"/>
      <c r="S114" s="823"/>
      <c r="T114" s="823"/>
      <c r="U114" s="823"/>
      <c r="V114" s="1128"/>
      <c r="W114" s="255"/>
      <c r="X114" s="396"/>
      <c r="Y114" s="406"/>
      <c r="Z114" s="406"/>
      <c r="AA114" s="406"/>
      <c r="AB114" s="406"/>
      <c r="AC114" s="406"/>
      <c r="AD114" s="406"/>
      <c r="AE114" s="406"/>
      <c r="AF114" s="317"/>
      <c r="AG114" s="638"/>
      <c r="AH114" s="639"/>
      <c r="AI114" s="639"/>
      <c r="AJ114" s="639"/>
      <c r="AK114" s="639"/>
      <c r="AL114" s="639"/>
      <c r="AM114" s="639"/>
      <c r="AN114" s="639"/>
      <c r="AO114" s="639"/>
      <c r="AP114" s="639"/>
      <c r="AQ114" s="640"/>
      <c r="AR114" s="255"/>
      <c r="AS114" s="687"/>
      <c r="AT114" s="687"/>
      <c r="AU114" s="687"/>
      <c r="AV114" s="687"/>
      <c r="AW114" s="687"/>
      <c r="AX114" s="687"/>
      <c r="AY114" s="687"/>
      <c r="AZ114" s="687"/>
      <c r="BA114" s="687"/>
      <c r="BB114" s="605"/>
      <c r="BC114" s="605"/>
      <c r="BD114" s="605"/>
      <c r="BE114" s="605"/>
      <c r="BF114" s="605"/>
      <c r="BG114" s="605"/>
      <c r="BH114" s="605"/>
      <c r="BI114" s="605"/>
      <c r="BJ114" s="605"/>
      <c r="BK114" s="402"/>
      <c r="BL114" s="532"/>
      <c r="BM114" s="533"/>
      <c r="BN114" s="533"/>
      <c r="BO114" s="533"/>
      <c r="BP114" s="533"/>
      <c r="BQ114" s="533"/>
      <c r="BR114" s="533"/>
      <c r="BS114" s="533"/>
      <c r="BT114" s="533"/>
      <c r="BU114" s="533"/>
      <c r="BV114" s="533"/>
      <c r="BW114" s="533"/>
      <c r="BX114" s="533"/>
      <c r="BY114" s="533"/>
      <c r="BZ114" s="534"/>
      <c r="CA114" s="323"/>
      <c r="CB114" s="323"/>
      <c r="CC114" s="323"/>
      <c r="CI114" s="59"/>
      <c r="CU114" s="183"/>
      <c r="CV114" s="183"/>
      <c r="CW114" s="183"/>
      <c r="CX114" s="183"/>
      <c r="CY114" s="183"/>
      <c r="CZ114" s="183"/>
      <c r="DA114" s="183"/>
      <c r="DB114" s="183"/>
      <c r="DC114" s="421"/>
      <c r="DD114" s="421"/>
      <c r="DE114" s="421"/>
      <c r="DF114" s="421"/>
      <c r="DG114" s="421"/>
      <c r="DH114" s="421"/>
      <c r="DI114" s="421"/>
      <c r="DJ114" s="421"/>
      <c r="DK114" s="421"/>
      <c r="DL114" s="421"/>
      <c r="DM114" s="421"/>
      <c r="DN114" s="421"/>
      <c r="DO114" s="421"/>
      <c r="DP114" s="287"/>
      <c r="DQ114" s="287"/>
      <c r="DR114" s="287"/>
      <c r="DS114" s="287"/>
      <c r="DT114" s="287"/>
      <c r="DU114" s="287"/>
      <c r="DV114" s="287"/>
      <c r="DW114" s="287"/>
      <c r="DX114" s="287"/>
      <c r="DY114" s="287"/>
      <c r="DZ114" s="287"/>
      <c r="EA114" s="287"/>
      <c r="EB114" s="287"/>
      <c r="EC114" s="287"/>
      <c r="ED114" s="189"/>
      <c r="EE114" s="189"/>
      <c r="EF114" s="189"/>
      <c r="EG114" s="189"/>
      <c r="EH114" s="189"/>
      <c r="EI114" s="189"/>
      <c r="EJ114" s="189"/>
      <c r="EK114" s="189"/>
      <c r="EL114" s="189"/>
      <c r="EM114" s="189"/>
      <c r="EN114" s="189"/>
      <c r="EO114" s="189"/>
      <c r="EP114" s="189"/>
      <c r="EQ114" s="189"/>
      <c r="ER114" s="189"/>
      <c r="ES114" s="189"/>
      <c r="ET114" s="189"/>
      <c r="EU114" s="189"/>
      <c r="EV114" s="189"/>
      <c r="EW114" s="189"/>
    </row>
    <row r="115" spans="1:178" s="61" customFormat="1" ht="6.75" customHeight="1">
      <c r="A115" s="59"/>
      <c r="B115" s="60"/>
      <c r="C115" s="403"/>
      <c r="D115" s="402"/>
      <c r="E115" s="402"/>
      <c r="F115" s="402"/>
      <c r="G115" s="402"/>
      <c r="H115" s="402"/>
      <c r="I115" s="402"/>
      <c r="J115" s="641"/>
      <c r="K115" s="641"/>
      <c r="L115" s="641"/>
      <c r="M115" s="641"/>
      <c r="N115" s="641"/>
      <c r="O115" s="641"/>
      <c r="P115" s="641"/>
      <c r="Q115" s="641"/>
      <c r="R115" s="641"/>
      <c r="S115" s="641"/>
      <c r="T115" s="641"/>
      <c r="U115" s="641"/>
      <c r="V115" s="641"/>
      <c r="W115" s="255"/>
      <c r="X115" s="402"/>
      <c r="Y115" s="402"/>
      <c r="Z115" s="402"/>
      <c r="AA115" s="402"/>
      <c r="AB115" s="402"/>
      <c r="AC115" s="402"/>
      <c r="AD115" s="402"/>
      <c r="AE115" s="402"/>
      <c r="AF115" s="402"/>
      <c r="AG115" s="373"/>
      <c r="AH115" s="373"/>
      <c r="AI115" s="373"/>
      <c r="AJ115" s="373"/>
      <c r="AK115" s="373"/>
      <c r="AL115" s="373"/>
      <c r="AM115" s="373"/>
      <c r="AN115" s="373"/>
      <c r="AO115" s="373"/>
      <c r="AP115" s="373"/>
      <c r="AQ115" s="373"/>
      <c r="AR115" s="255"/>
      <c r="AS115" s="641"/>
      <c r="AT115" s="641"/>
      <c r="AU115" s="641"/>
      <c r="AV115" s="641"/>
      <c r="AW115" s="641"/>
      <c r="AX115" s="641"/>
      <c r="AY115" s="641"/>
      <c r="AZ115" s="641"/>
      <c r="BA115" s="641"/>
      <c r="BB115" s="402"/>
      <c r="BC115" s="402"/>
      <c r="BD115" s="402"/>
      <c r="BE115" s="402"/>
      <c r="BF115" s="402"/>
      <c r="BG115" s="402"/>
      <c r="BH115" s="402"/>
      <c r="BI115" s="402"/>
      <c r="BJ115" s="402"/>
      <c r="BK115" s="302"/>
      <c r="BL115" s="532"/>
      <c r="BM115" s="533"/>
      <c r="BN115" s="533"/>
      <c r="BO115" s="533"/>
      <c r="BP115" s="533"/>
      <c r="BQ115" s="533"/>
      <c r="BR115" s="533"/>
      <c r="BS115" s="533"/>
      <c r="BT115" s="533"/>
      <c r="BU115" s="533"/>
      <c r="BV115" s="533"/>
      <c r="BW115" s="533"/>
      <c r="BX115" s="533"/>
      <c r="BY115" s="533"/>
      <c r="BZ115" s="534"/>
      <c r="CA115" s="402"/>
      <c r="CB115" s="402"/>
      <c r="CC115" s="402"/>
      <c r="CI115" s="59"/>
      <c r="CU115" s="183"/>
      <c r="CV115" s="183"/>
      <c r="CW115" s="183"/>
      <c r="CX115" s="183"/>
      <c r="CY115" s="183"/>
      <c r="CZ115" s="183"/>
      <c r="DA115" s="183"/>
      <c r="DB115" s="183"/>
      <c r="DC115" s="421"/>
      <c r="DD115" s="421"/>
      <c r="DE115" s="421"/>
      <c r="DF115" s="421"/>
      <c r="DG115" s="421"/>
      <c r="DH115" s="421"/>
      <c r="DI115" s="421"/>
      <c r="DJ115" s="421"/>
      <c r="DK115" s="421"/>
      <c r="DL115" s="421"/>
      <c r="DM115" s="421"/>
      <c r="DN115" s="421"/>
      <c r="DO115" s="421"/>
      <c r="DP115" s="287"/>
      <c r="DQ115" s="287"/>
      <c r="DR115" s="287"/>
      <c r="DS115" s="287"/>
      <c r="DT115" s="287"/>
      <c r="DU115" s="287"/>
      <c r="DV115" s="287"/>
      <c r="DW115" s="287"/>
      <c r="DX115" s="287"/>
      <c r="DY115" s="287"/>
      <c r="DZ115" s="287"/>
      <c r="EA115" s="287"/>
      <c r="EB115" s="287"/>
      <c r="EC115" s="287"/>
      <c r="ED115" s="189"/>
      <c r="EE115" s="189"/>
      <c r="EF115" s="189"/>
      <c r="EG115" s="189"/>
      <c r="EH115" s="189"/>
      <c r="EI115" s="189"/>
      <c r="EJ115" s="189"/>
      <c r="EK115" s="189"/>
      <c r="EL115" s="189"/>
      <c r="EM115" s="189"/>
      <c r="EN115" s="189"/>
      <c r="EO115" s="189"/>
      <c r="EP115" s="189"/>
      <c r="EQ115" s="189"/>
      <c r="ER115" s="189"/>
      <c r="ES115" s="189"/>
      <c r="ET115" s="189"/>
      <c r="EU115" s="189"/>
      <c r="EV115" s="189"/>
      <c r="EW115" s="189"/>
    </row>
    <row r="116" spans="1:178" s="61" customFormat="1" ht="18.75" customHeight="1">
      <c r="A116" s="59"/>
      <c r="B116" s="60"/>
      <c r="C116" s="1020" t="s">
        <v>173</v>
      </c>
      <c r="D116" s="1021"/>
      <c r="E116" s="1021"/>
      <c r="F116" s="1021"/>
      <c r="G116" s="1021"/>
      <c r="H116" s="1021"/>
      <c r="I116" s="1022"/>
      <c r="J116" s="1118">
        <f>+S20</f>
        <v>0</v>
      </c>
      <c r="K116" s="1120"/>
      <c r="L116" s="1120"/>
      <c r="M116" s="1120"/>
      <c r="N116" s="1118" t="s">
        <v>171</v>
      </c>
      <c r="O116" s="1119"/>
      <c r="P116" s="1121">
        <f>S22</f>
        <v>0</v>
      </c>
      <c r="Q116" s="1121"/>
      <c r="R116" s="1121"/>
      <c r="S116" s="1121"/>
      <c r="T116" s="1121"/>
      <c r="U116" s="1121"/>
      <c r="V116" s="1122"/>
      <c r="W116" s="255"/>
      <c r="X116" s="405" t="str">
        <f>D33</f>
        <v>שם הגוף הדורש</v>
      </c>
      <c r="Y116" s="406"/>
      <c r="Z116" s="406"/>
      <c r="AA116" s="406"/>
      <c r="AB116" s="406"/>
      <c r="AC116" s="406"/>
      <c r="AD116" s="406"/>
      <c r="AE116" s="406"/>
      <c r="AF116" s="317"/>
      <c r="AG116" s="638">
        <f>+S33</f>
        <v>0</v>
      </c>
      <c r="AH116" s="639"/>
      <c r="AI116" s="639"/>
      <c r="AJ116" s="639"/>
      <c r="AK116" s="639"/>
      <c r="AL116" s="639"/>
      <c r="AM116" s="639"/>
      <c r="AN116" s="639"/>
      <c r="AO116" s="639"/>
      <c r="AP116" s="639"/>
      <c r="AQ116" s="640"/>
      <c r="AR116" s="255"/>
      <c r="AS116" s="1000"/>
      <c r="AT116" s="1000"/>
      <c r="AU116" s="1000"/>
      <c r="AV116" s="1000"/>
      <c r="AW116" s="1000"/>
      <c r="AX116" s="1000"/>
      <c r="AY116" s="1000"/>
      <c r="AZ116" s="1000"/>
      <c r="BA116" s="1000"/>
      <c r="BB116" s="710"/>
      <c r="BC116" s="710"/>
      <c r="BD116" s="710"/>
      <c r="BE116" s="710"/>
      <c r="BF116" s="710"/>
      <c r="BG116" s="710"/>
      <c r="BH116" s="710"/>
      <c r="BI116" s="710"/>
      <c r="BJ116" s="710"/>
      <c r="BK116" s="255"/>
      <c r="BL116" s="532"/>
      <c r="BM116" s="533"/>
      <c r="BN116" s="533"/>
      <c r="BO116" s="533"/>
      <c r="BP116" s="533"/>
      <c r="BQ116" s="533"/>
      <c r="BR116" s="533"/>
      <c r="BS116" s="533"/>
      <c r="BT116" s="533"/>
      <c r="BU116" s="533"/>
      <c r="BV116" s="533"/>
      <c r="BW116" s="533"/>
      <c r="BX116" s="533"/>
      <c r="BY116" s="533"/>
      <c r="BZ116" s="534"/>
      <c r="CA116" s="255"/>
      <c r="CB116" s="255"/>
      <c r="CC116" s="255"/>
      <c r="CI116" s="59"/>
      <c r="CU116" s="183"/>
      <c r="CV116" s="183"/>
      <c r="CW116" s="183"/>
      <c r="CX116" s="183"/>
      <c r="CY116" s="183"/>
      <c r="CZ116" s="183"/>
      <c r="DA116" s="183"/>
      <c r="DB116" s="183"/>
      <c r="DC116" s="421"/>
      <c r="DD116" s="421"/>
      <c r="DE116" s="421"/>
      <c r="DF116" s="421"/>
      <c r="DG116" s="421"/>
      <c r="DH116" s="421"/>
      <c r="DI116" s="421"/>
      <c r="DJ116" s="421"/>
      <c r="DK116" s="421"/>
      <c r="DL116" s="421"/>
      <c r="DM116" s="421"/>
      <c r="DN116" s="421"/>
      <c r="DO116" s="421"/>
      <c r="DP116" s="287"/>
      <c r="DQ116" s="287"/>
      <c r="DR116" s="287"/>
      <c r="DS116" s="287"/>
      <c r="DT116" s="287"/>
      <c r="DU116" s="287"/>
      <c r="DV116" s="287"/>
      <c r="DW116" s="287"/>
      <c r="DX116" s="287"/>
      <c r="DY116" s="287"/>
      <c r="DZ116" s="287"/>
      <c r="EA116" s="287"/>
      <c r="EB116" s="287"/>
      <c r="EC116" s="287"/>
      <c r="ED116" s="189"/>
      <c r="EE116" s="189"/>
      <c r="EF116" s="189"/>
      <c r="EG116" s="189"/>
      <c r="EH116" s="189"/>
      <c r="EI116" s="189"/>
      <c r="EJ116" s="189"/>
      <c r="EK116" s="189"/>
      <c r="EL116" s="189"/>
      <c r="EM116" s="189"/>
      <c r="EN116" s="189"/>
      <c r="EO116" s="189"/>
      <c r="EP116" s="189"/>
      <c r="EQ116" s="189"/>
      <c r="ER116" s="189"/>
      <c r="ES116" s="189"/>
      <c r="ET116" s="189"/>
      <c r="EU116" s="189"/>
      <c r="EV116" s="189"/>
      <c r="EW116" s="189"/>
    </row>
    <row r="117" spans="1:178" s="61" customFormat="1" ht="6.75" customHeight="1">
      <c r="A117" s="59"/>
      <c r="B117" s="60"/>
      <c r="D117" s="324"/>
      <c r="E117" s="325"/>
      <c r="F117" s="325"/>
      <c r="G117" s="325"/>
      <c r="H117" s="325"/>
      <c r="I117" s="325"/>
      <c r="J117" s="1035"/>
      <c r="K117" s="1035"/>
      <c r="L117" s="1035"/>
      <c r="M117" s="1035"/>
      <c r="N117" s="1035"/>
      <c r="O117" s="1035"/>
      <c r="P117" s="1035"/>
      <c r="Q117" s="1035"/>
      <c r="R117" s="1035"/>
      <c r="S117" s="1035"/>
      <c r="T117" s="1035"/>
      <c r="U117" s="1035"/>
      <c r="V117" s="1035"/>
      <c r="X117" s="325"/>
      <c r="Y117" s="325"/>
      <c r="Z117" s="325"/>
      <c r="AA117" s="325"/>
      <c r="AB117" s="325"/>
      <c r="AC117" s="325"/>
      <c r="AD117" s="325"/>
      <c r="AE117" s="325"/>
      <c r="AF117" s="325"/>
      <c r="AG117" s="286"/>
      <c r="AH117" s="286"/>
      <c r="AI117" s="286"/>
      <c r="AJ117" s="286"/>
      <c r="AK117" s="286"/>
      <c r="AL117" s="286"/>
      <c r="AM117" s="286"/>
      <c r="AN117" s="286"/>
      <c r="AO117" s="286"/>
      <c r="AP117" s="286"/>
      <c r="AQ117" s="286"/>
      <c r="AR117" s="62"/>
      <c r="AS117" s="62"/>
      <c r="AT117" s="62"/>
      <c r="AU117" s="62"/>
      <c r="AV117" s="62"/>
      <c r="AW117" s="62"/>
      <c r="AX117" s="62"/>
      <c r="AY117" s="62"/>
      <c r="BA117" s="62"/>
      <c r="BB117" s="62"/>
      <c r="BC117" s="62"/>
      <c r="BD117" s="62"/>
      <c r="BE117" s="62"/>
      <c r="BF117" s="62"/>
      <c r="BG117" s="62"/>
      <c r="BH117" s="62"/>
      <c r="BI117" s="62"/>
      <c r="BJ117" s="62"/>
      <c r="BK117" s="326"/>
      <c r="BL117" s="535"/>
      <c r="BM117" s="536"/>
      <c r="BN117" s="536"/>
      <c r="BO117" s="536"/>
      <c r="BP117" s="536"/>
      <c r="BQ117" s="536"/>
      <c r="BR117" s="536"/>
      <c r="BS117" s="536"/>
      <c r="BT117" s="536"/>
      <c r="BU117" s="536"/>
      <c r="BV117" s="536"/>
      <c r="BW117" s="536"/>
      <c r="BX117" s="536"/>
      <c r="BY117" s="536"/>
      <c r="BZ117" s="537"/>
      <c r="CA117" s="62"/>
      <c r="CB117" s="62"/>
      <c r="CC117" s="62"/>
      <c r="CI117" s="59"/>
      <c r="CU117" s="183"/>
      <c r="CV117" s="183"/>
      <c r="CW117" s="183"/>
      <c r="CX117" s="183"/>
      <c r="CY117" s="183"/>
      <c r="CZ117" s="183"/>
      <c r="DA117" s="183"/>
      <c r="DB117" s="183"/>
      <c r="DC117" s="421"/>
      <c r="DD117" s="421"/>
      <c r="DE117" s="421"/>
      <c r="DF117" s="421"/>
      <c r="DG117" s="421"/>
      <c r="DH117" s="421"/>
      <c r="DI117" s="421"/>
      <c r="DJ117" s="421"/>
      <c r="DK117" s="421"/>
      <c r="DL117" s="421"/>
      <c r="DM117" s="421"/>
      <c r="DN117" s="421"/>
      <c r="DO117" s="421"/>
      <c r="DP117" s="287"/>
      <c r="DQ117" s="287"/>
      <c r="DR117" s="287"/>
      <c r="DS117" s="287"/>
      <c r="DT117" s="287"/>
      <c r="DU117" s="287"/>
      <c r="DV117" s="287"/>
      <c r="DW117" s="287"/>
      <c r="DX117" s="287"/>
      <c r="DY117" s="287"/>
      <c r="DZ117" s="287"/>
      <c r="EA117" s="287"/>
      <c r="EB117" s="287"/>
      <c r="EC117" s="287"/>
      <c r="ED117" s="189"/>
      <c r="EE117" s="189"/>
      <c r="EF117" s="189"/>
      <c r="EG117" s="189"/>
      <c r="EH117" s="189"/>
      <c r="EI117" s="189"/>
      <c r="EJ117" s="189"/>
      <c r="EK117" s="189"/>
      <c r="EL117" s="189"/>
      <c r="EM117" s="189"/>
      <c r="EN117" s="189"/>
      <c r="EO117" s="189"/>
      <c r="EP117" s="189"/>
      <c r="EQ117" s="189"/>
      <c r="ER117" s="189"/>
      <c r="ES117" s="189"/>
      <c r="ET117" s="189"/>
      <c r="EU117" s="189"/>
      <c r="EV117" s="189"/>
      <c r="EW117" s="189"/>
    </row>
    <row r="118" spans="1:178" ht="18.75" customHeight="1">
      <c r="A118" s="50"/>
      <c r="B118" s="63"/>
      <c r="C118" s="244" t="s">
        <v>114</v>
      </c>
      <c r="D118" s="207"/>
      <c r="E118" s="207"/>
      <c r="F118" s="207"/>
      <c r="G118" s="207"/>
      <c r="H118" s="207"/>
      <c r="I118" s="208"/>
      <c r="J118" s="208"/>
      <c r="K118" s="208"/>
      <c r="L118" s="208"/>
      <c r="M118" s="208"/>
      <c r="N118" s="208"/>
      <c r="O118" s="208"/>
      <c r="P118" s="208"/>
      <c r="Q118" s="208"/>
      <c r="R118" s="208"/>
      <c r="S118" s="208"/>
      <c r="T118" s="208"/>
      <c r="U118" s="208"/>
      <c r="V118" s="208"/>
      <c r="W118" s="208"/>
      <c r="X118" s="208"/>
      <c r="Y118" s="208"/>
      <c r="Z118" s="208"/>
      <c r="AA118" s="208"/>
      <c r="AB118" s="208"/>
      <c r="AC118" s="208"/>
      <c r="AD118" s="208"/>
      <c r="AE118" s="208"/>
      <c r="AF118" s="208"/>
      <c r="AG118" s="208"/>
      <c r="AH118" s="208"/>
      <c r="AI118" s="208"/>
      <c r="AJ118" s="208"/>
      <c r="AK118" s="208"/>
      <c r="AL118" s="208"/>
      <c r="AM118" s="208"/>
      <c r="AN118" s="208"/>
      <c r="AO118" s="208"/>
      <c r="AP118" s="228" t="e">
        <f>IF(#REF!=0,"",#REF!)</f>
        <v>#REF!</v>
      </c>
      <c r="AQ118" s="228"/>
      <c r="AR118" s="228"/>
      <c r="AS118" s="29"/>
      <c r="AT118" s="29"/>
      <c r="AU118" s="29"/>
      <c r="AV118" s="29"/>
      <c r="AW118" s="6"/>
      <c r="AX118" s="6"/>
      <c r="AY118" s="6"/>
      <c r="AZ118" s="6"/>
      <c r="BA118" s="6"/>
      <c r="BB118" s="6"/>
      <c r="BC118" s="6"/>
      <c r="BD118" s="6"/>
      <c r="BE118" s="6"/>
      <c r="BF118" s="6"/>
      <c r="BG118" s="6"/>
      <c r="BH118" s="6"/>
      <c r="BI118" s="6"/>
      <c r="BJ118" s="6"/>
      <c r="BK118" s="229"/>
      <c r="BL118" s="229"/>
      <c r="BM118" s="229"/>
      <c r="BN118" s="229"/>
      <c r="BO118" s="230" t="e">
        <f>IF(#REF!&lt;&gt;0,#REF!,"")</f>
        <v>#REF!</v>
      </c>
      <c r="BP118" s="230"/>
      <c r="BQ118" s="230"/>
      <c r="BR118" s="230"/>
      <c r="BS118" s="230"/>
      <c r="BT118" s="230"/>
      <c r="BU118" s="231" t="e">
        <f>IF(#REF!=0,"",#REF!)</f>
        <v>#REF!</v>
      </c>
      <c r="BV118" s="231"/>
      <c r="BW118" s="231"/>
      <c r="BX118" s="231"/>
      <c r="BY118" s="231"/>
      <c r="BZ118" s="231"/>
      <c r="CA118" s="210"/>
      <c r="CB118" s="210"/>
      <c r="CC118" s="210"/>
      <c r="CD118" s="140"/>
      <c r="CE118" s="140"/>
      <c r="CF118" s="140"/>
      <c r="CG118" s="140"/>
      <c r="CH118" s="140"/>
      <c r="CI118" s="50"/>
      <c r="CU118" s="183"/>
      <c r="CV118" s="183"/>
      <c r="CW118" s="183"/>
      <c r="CX118" s="183"/>
      <c r="CY118" s="183"/>
      <c r="CZ118" s="183"/>
      <c r="DA118" s="183"/>
      <c r="DB118" s="183"/>
      <c r="DC118" s="421"/>
      <c r="DD118" s="421"/>
      <c r="DE118" s="421"/>
      <c r="DF118" s="421"/>
      <c r="DG118" s="421"/>
      <c r="DH118" s="421"/>
      <c r="DI118" s="421"/>
      <c r="DJ118" s="421"/>
      <c r="DK118" s="421"/>
      <c r="DL118" s="421"/>
      <c r="DM118" s="421"/>
      <c r="DN118" s="421"/>
      <c r="DO118" s="421"/>
      <c r="DP118" s="287"/>
      <c r="DQ118" s="287"/>
      <c r="DR118" s="287"/>
      <c r="DS118" s="287"/>
      <c r="DT118" s="287"/>
      <c r="DU118" s="287"/>
      <c r="DV118" s="287"/>
      <c r="DW118" s="287"/>
      <c r="DX118" s="287"/>
      <c r="DY118" s="287"/>
      <c r="DZ118" s="287"/>
      <c r="EA118" s="287"/>
      <c r="EB118" s="287"/>
      <c r="EC118" s="287"/>
      <c r="ED118" s="189"/>
      <c r="EE118" s="189"/>
      <c r="EF118" s="189"/>
      <c r="EG118" s="189"/>
      <c r="EH118" s="189"/>
      <c r="EI118" s="189"/>
      <c r="EJ118" s="189"/>
      <c r="EK118" s="189"/>
      <c r="EL118" s="189"/>
      <c r="EM118" s="189"/>
      <c r="EN118" s="189"/>
      <c r="EO118" s="189"/>
      <c r="EP118" s="189"/>
      <c r="EQ118" s="189"/>
      <c r="ER118" s="189"/>
      <c r="ES118" s="189"/>
      <c r="ET118" s="189"/>
      <c r="EU118" s="189"/>
      <c r="EV118" s="189"/>
      <c r="EW118" s="189"/>
    </row>
    <row r="119" spans="1:178" ht="5.25" customHeight="1">
      <c r="A119" s="224" t="s">
        <v>95</v>
      </c>
      <c r="B119" s="63"/>
      <c r="C119" s="207"/>
      <c r="D119" s="207"/>
      <c r="E119" s="207"/>
      <c r="F119" s="207"/>
      <c r="G119" s="207"/>
      <c r="H119" s="207"/>
      <c r="I119" s="208"/>
      <c r="J119" s="208"/>
      <c r="K119" s="208"/>
      <c r="L119" s="208"/>
      <c r="M119" s="208"/>
      <c r="N119" s="208"/>
      <c r="O119" s="208"/>
      <c r="P119" s="208"/>
      <c r="Q119" s="208"/>
      <c r="R119" s="208"/>
      <c r="S119" s="208"/>
      <c r="T119" s="208"/>
      <c r="U119" s="208"/>
      <c r="V119" s="208"/>
      <c r="W119" s="208"/>
      <c r="X119" s="254"/>
      <c r="Y119" s="254"/>
      <c r="Z119" s="254"/>
      <c r="AA119" s="254"/>
      <c r="AB119" s="254"/>
      <c r="AC119" s="254"/>
      <c r="AD119" s="254"/>
      <c r="AE119" s="254"/>
      <c r="AF119" s="208"/>
      <c r="AG119" s="208"/>
      <c r="AH119" s="208"/>
      <c r="AI119" s="208"/>
      <c r="AJ119" s="208"/>
      <c r="AK119" s="208"/>
      <c r="AL119" s="208"/>
      <c r="AM119" s="208"/>
      <c r="AN119" s="208"/>
      <c r="AO119" s="208"/>
      <c r="AP119" s="208"/>
      <c r="AQ119" s="208"/>
      <c r="AR119" s="208"/>
      <c r="AS119" s="208"/>
      <c r="AT119" s="208"/>
      <c r="AU119" s="208"/>
      <c r="AV119" s="209"/>
      <c r="AW119" s="209"/>
      <c r="AX119" s="209"/>
      <c r="AY119" s="209"/>
      <c r="AZ119" s="209"/>
      <c r="BA119" s="209"/>
      <c r="BB119" s="209"/>
      <c r="BC119" s="209"/>
      <c r="BD119" s="209"/>
      <c r="BE119" s="209"/>
      <c r="BF119" s="210"/>
      <c r="BG119" s="210"/>
      <c r="BH119" s="210"/>
      <c r="BI119" s="210"/>
      <c r="BJ119" s="210"/>
      <c r="BK119" s="210"/>
      <c r="BL119" s="210"/>
      <c r="BM119" s="210"/>
      <c r="BN119" s="210"/>
      <c r="BO119" s="210"/>
      <c r="BP119" s="211"/>
      <c r="BQ119" s="212"/>
      <c r="BR119" s="213"/>
      <c r="BS119" s="213"/>
      <c r="BT119" s="213"/>
      <c r="BU119" s="213"/>
      <c r="BV119" s="213"/>
      <c r="BW119" s="210"/>
      <c r="BX119" s="210"/>
      <c r="BY119" s="210"/>
      <c r="BZ119" s="210"/>
      <c r="CA119" s="210"/>
      <c r="CB119" s="210"/>
      <c r="CC119" s="210"/>
      <c r="CD119" s="140"/>
      <c r="CE119" s="140"/>
      <c r="CF119" s="140"/>
      <c r="CG119" s="140"/>
      <c r="CH119" s="140"/>
      <c r="CI119" s="50"/>
      <c r="CU119" s="183"/>
      <c r="CV119" s="183"/>
      <c r="CW119" s="183"/>
      <c r="CX119" s="183"/>
      <c r="CY119" s="183"/>
      <c r="CZ119" s="183"/>
      <c r="DA119" s="183"/>
      <c r="DB119" s="183"/>
      <c r="DC119" s="421"/>
      <c r="DD119" s="421"/>
      <c r="DE119" s="421"/>
      <c r="DF119" s="421"/>
      <c r="DG119" s="421"/>
      <c r="DH119" s="421"/>
      <c r="DI119" s="421"/>
      <c r="DJ119" s="421"/>
      <c r="DK119" s="421"/>
      <c r="DL119" s="421"/>
      <c r="DM119" s="421"/>
      <c r="DN119" s="421"/>
      <c r="DO119" s="421"/>
      <c r="DP119" s="287"/>
      <c r="DQ119" s="287"/>
      <c r="DR119" s="287"/>
      <c r="DS119" s="287"/>
      <c r="DT119" s="287"/>
      <c r="DU119" s="287"/>
      <c r="DV119" s="287"/>
      <c r="DW119" s="287"/>
      <c r="DX119" s="287"/>
      <c r="DY119" s="287"/>
      <c r="DZ119" s="287"/>
      <c r="EA119" s="287"/>
      <c r="EB119" s="287"/>
      <c r="EC119" s="287"/>
      <c r="ED119" s="189"/>
      <c r="EE119" s="189"/>
      <c r="EF119" s="189"/>
      <c r="EG119" s="189"/>
      <c r="EH119" s="189"/>
      <c r="EI119" s="189"/>
      <c r="EJ119" s="189"/>
      <c r="EK119" s="189"/>
      <c r="EL119" s="189"/>
      <c r="EM119" s="189"/>
      <c r="EN119" s="189"/>
      <c r="EO119" s="189"/>
      <c r="EP119" s="189"/>
      <c r="EQ119" s="189"/>
      <c r="ER119" s="189"/>
      <c r="ES119" s="189"/>
      <c r="ET119" s="189"/>
      <c r="EU119" s="189"/>
      <c r="EV119" s="189"/>
      <c r="EW119" s="189"/>
    </row>
    <row r="120" spans="1:178" s="148" customFormat="1" ht="9" customHeight="1">
      <c r="A120" s="50"/>
      <c r="B120" s="258"/>
      <c r="C120" s="991" t="s">
        <v>66</v>
      </c>
      <c r="D120" s="992"/>
      <c r="E120" s="992"/>
      <c r="F120" s="992"/>
      <c r="G120" s="992"/>
      <c r="H120" s="992"/>
      <c r="I120" s="992"/>
      <c r="J120" s="992"/>
      <c r="K120" s="992"/>
      <c r="L120" s="992"/>
      <c r="M120" s="992"/>
      <c r="N120" s="992"/>
      <c r="O120" s="992"/>
      <c r="P120" s="992"/>
      <c r="Q120" s="992"/>
      <c r="R120" s="992"/>
      <c r="S120" s="992"/>
      <c r="T120" s="992"/>
      <c r="U120" s="992"/>
      <c r="V120" s="992"/>
      <c r="W120" s="992"/>
      <c r="X120" s="1037">
        <f>+Y63</f>
        <v>0</v>
      </c>
      <c r="Y120" s="1037"/>
      <c r="Z120" s="1037"/>
      <c r="AA120" s="825" t="s">
        <v>2</v>
      </c>
      <c r="AB120" s="825"/>
      <c r="AC120" s="825"/>
      <c r="AD120" s="825"/>
      <c r="AE120" s="825"/>
      <c r="AF120" s="830" t="str">
        <f>IF(AE63=0,"",AE63)</f>
        <v/>
      </c>
      <c r="AG120" s="830"/>
      <c r="AH120" s="830"/>
      <c r="AI120" s="830"/>
      <c r="AJ120" s="830"/>
      <c r="AK120" s="830"/>
      <c r="AL120" s="327"/>
      <c r="AM120" s="810" t="s">
        <v>67</v>
      </c>
      <c r="AN120" s="811"/>
      <c r="AO120" s="258"/>
      <c r="AP120" s="818" t="s">
        <v>68</v>
      </c>
      <c r="AQ120" s="819"/>
      <c r="AR120" s="819"/>
      <c r="AS120" s="819"/>
      <c r="AT120" s="819"/>
      <c r="AU120" s="819"/>
      <c r="AV120" s="819"/>
      <c r="AW120" s="819"/>
      <c r="AX120" s="819"/>
      <c r="AY120" s="819"/>
      <c r="AZ120" s="819"/>
      <c r="BA120" s="819"/>
      <c r="BB120" s="819"/>
      <c r="BC120" s="819"/>
      <c r="BD120" s="819"/>
      <c r="BE120" s="819"/>
      <c r="BF120" s="819"/>
      <c r="BG120" s="819"/>
      <c r="BH120" s="819"/>
      <c r="BI120" s="819"/>
      <c r="BJ120" s="819"/>
      <c r="BK120" s="819"/>
      <c r="BL120" s="819"/>
      <c r="BM120" s="819"/>
      <c r="BN120" s="723">
        <f>'עמוד 1'!BN120:BR121</f>
        <v>0</v>
      </c>
      <c r="BO120" s="723"/>
      <c r="BP120" s="723"/>
      <c r="BQ120" s="723"/>
      <c r="BR120" s="723"/>
      <c r="BS120" s="1097" t="s">
        <v>1</v>
      </c>
      <c r="BT120" s="1097"/>
      <c r="BU120" s="723">
        <f>+AF57</f>
        <v>0</v>
      </c>
      <c r="BV120" s="723"/>
      <c r="BW120" s="723"/>
      <c r="BX120" s="723"/>
      <c r="BY120" s="723"/>
      <c r="BZ120" s="833"/>
      <c r="CA120" s="295"/>
      <c r="CB120" s="146"/>
      <c r="CC120" s="146"/>
      <c r="CD120" s="146"/>
      <c r="CE120" s="146"/>
      <c r="CF120" s="146"/>
      <c r="CG120" s="145"/>
      <c r="CH120" s="145"/>
      <c r="CI120" s="50"/>
      <c r="CJ120" s="146"/>
      <c r="CK120" s="146"/>
      <c r="CL120" s="146"/>
      <c r="CM120" s="146"/>
      <c r="CN120" s="146"/>
      <c r="CO120" s="146"/>
      <c r="CP120" s="146"/>
      <c r="CQ120" s="146"/>
      <c r="CR120" s="146"/>
      <c r="CS120" s="146"/>
      <c r="CT120" s="146"/>
      <c r="CU120" s="183"/>
      <c r="CV120" s="183"/>
      <c r="CW120" s="183"/>
      <c r="CX120" s="183"/>
      <c r="CY120" s="183"/>
      <c r="CZ120" s="183"/>
      <c r="DA120" s="183"/>
      <c r="DB120" s="183"/>
      <c r="DC120" s="421"/>
      <c r="DD120" s="421"/>
      <c r="DE120" s="421"/>
      <c r="DF120" s="421"/>
      <c r="DG120" s="421"/>
      <c r="DH120" s="421"/>
      <c r="DI120" s="421"/>
      <c r="DJ120" s="421"/>
      <c r="DK120" s="421"/>
      <c r="DL120" s="421"/>
      <c r="DM120" s="421"/>
      <c r="DN120" s="421"/>
      <c r="DO120" s="421"/>
      <c r="DP120" s="287"/>
      <c r="DQ120" s="287"/>
      <c r="DR120" s="287"/>
      <c r="DS120" s="287"/>
      <c r="DT120" s="287"/>
      <c r="DU120" s="287"/>
      <c r="DV120" s="287"/>
      <c r="DW120" s="287"/>
      <c r="DX120" s="287"/>
      <c r="DY120" s="287"/>
      <c r="DZ120" s="287"/>
      <c r="EA120" s="287"/>
      <c r="EB120" s="287"/>
      <c r="EC120" s="287"/>
      <c r="ED120" s="189"/>
      <c r="EE120" s="189"/>
      <c r="EF120" s="189"/>
      <c r="EG120" s="189"/>
      <c r="EH120" s="189"/>
      <c r="EI120" s="189"/>
      <c r="EJ120" s="189"/>
      <c r="EK120" s="189"/>
      <c r="EL120" s="189"/>
      <c r="EM120" s="189"/>
      <c r="EN120" s="189"/>
      <c r="EO120" s="189"/>
      <c r="EP120" s="189"/>
      <c r="EQ120" s="189"/>
      <c r="ER120" s="189"/>
      <c r="ES120" s="189"/>
      <c r="ET120" s="189"/>
      <c r="EU120" s="189"/>
      <c r="EV120" s="189"/>
      <c r="EW120" s="189"/>
      <c r="EX120" s="147"/>
      <c r="EY120" s="147"/>
      <c r="EZ120" s="147"/>
      <c r="FA120" s="147"/>
      <c r="FB120" s="147"/>
      <c r="FC120" s="147"/>
      <c r="FD120" s="147"/>
      <c r="FE120" s="147"/>
      <c r="FF120" s="147"/>
      <c r="FG120" s="147"/>
      <c r="FH120" s="147"/>
      <c r="FI120" s="147"/>
    </row>
    <row r="121" spans="1:178" s="148" customFormat="1" ht="9" customHeight="1">
      <c r="A121" s="50"/>
      <c r="B121" s="259"/>
      <c r="C121" s="993"/>
      <c r="D121" s="994"/>
      <c r="E121" s="994"/>
      <c r="F121" s="994"/>
      <c r="G121" s="994"/>
      <c r="H121" s="994"/>
      <c r="I121" s="994"/>
      <c r="J121" s="994"/>
      <c r="K121" s="994"/>
      <c r="L121" s="994"/>
      <c r="M121" s="994"/>
      <c r="N121" s="994"/>
      <c r="O121" s="994"/>
      <c r="P121" s="994"/>
      <c r="Q121" s="994"/>
      <c r="R121" s="994"/>
      <c r="S121" s="994"/>
      <c r="T121" s="994"/>
      <c r="U121" s="994"/>
      <c r="V121" s="994"/>
      <c r="W121" s="994"/>
      <c r="X121" s="831"/>
      <c r="Y121" s="831"/>
      <c r="Z121" s="831"/>
      <c r="AA121" s="826"/>
      <c r="AB121" s="826"/>
      <c r="AC121" s="826"/>
      <c r="AD121" s="826"/>
      <c r="AE121" s="826"/>
      <c r="AF121" s="831"/>
      <c r="AG121" s="831"/>
      <c r="AH121" s="831"/>
      <c r="AI121" s="831"/>
      <c r="AJ121" s="831"/>
      <c r="AK121" s="831"/>
      <c r="AL121" s="328"/>
      <c r="AM121" s="812"/>
      <c r="AN121" s="813"/>
      <c r="AO121" s="259"/>
      <c r="AP121" s="820"/>
      <c r="AQ121" s="821"/>
      <c r="AR121" s="821"/>
      <c r="AS121" s="821"/>
      <c r="AT121" s="821"/>
      <c r="AU121" s="821"/>
      <c r="AV121" s="821"/>
      <c r="AW121" s="821"/>
      <c r="AX121" s="821"/>
      <c r="AY121" s="821"/>
      <c r="AZ121" s="821"/>
      <c r="BA121" s="821"/>
      <c r="BB121" s="821"/>
      <c r="BC121" s="821"/>
      <c r="BD121" s="821"/>
      <c r="BE121" s="821"/>
      <c r="BF121" s="821"/>
      <c r="BG121" s="821"/>
      <c r="BH121" s="821"/>
      <c r="BI121" s="821"/>
      <c r="BJ121" s="821"/>
      <c r="BK121" s="821"/>
      <c r="BL121" s="821"/>
      <c r="BM121" s="821"/>
      <c r="BN121" s="724"/>
      <c r="BO121" s="724"/>
      <c r="BP121" s="724"/>
      <c r="BQ121" s="724"/>
      <c r="BR121" s="724"/>
      <c r="BS121" s="1098"/>
      <c r="BT121" s="1098"/>
      <c r="BU121" s="724"/>
      <c r="BV121" s="724"/>
      <c r="BW121" s="724"/>
      <c r="BX121" s="724"/>
      <c r="BY121" s="724"/>
      <c r="BZ121" s="834"/>
      <c r="CA121" s="268"/>
      <c r="CB121" s="146"/>
      <c r="CC121" s="146"/>
      <c r="CD121" s="146"/>
      <c r="CE121" s="146"/>
      <c r="CF121" s="146"/>
      <c r="CG121" s="145"/>
      <c r="CH121" s="145"/>
      <c r="CI121" s="50"/>
      <c r="CJ121" s="146"/>
      <c r="CK121" s="146"/>
      <c r="CL121" s="146"/>
      <c r="CM121" s="146"/>
      <c r="CN121" s="146"/>
      <c r="CO121" s="146"/>
      <c r="CP121" s="146"/>
      <c r="CQ121" s="146"/>
      <c r="CR121" s="146"/>
      <c r="CS121" s="146"/>
      <c r="CT121" s="146"/>
      <c r="CU121" s="183"/>
      <c r="CV121" s="183"/>
      <c r="CW121" s="183"/>
      <c r="CX121" s="183"/>
      <c r="CY121" s="183"/>
      <c r="CZ121" s="183"/>
      <c r="DA121" s="183"/>
      <c r="DB121" s="183"/>
      <c r="DC121" s="421"/>
      <c r="DD121" s="421"/>
      <c r="DE121" s="421"/>
      <c r="DF121" s="421"/>
      <c r="DG121" s="421"/>
      <c r="DH121" s="421"/>
      <c r="DI121" s="421"/>
      <c r="DJ121" s="421"/>
      <c r="DK121" s="421"/>
      <c r="DL121" s="421"/>
      <c r="DM121" s="421"/>
      <c r="DN121" s="421"/>
      <c r="DO121" s="421"/>
      <c r="DP121" s="287"/>
      <c r="DQ121" s="287"/>
      <c r="DR121" s="287"/>
      <c r="DS121" s="287"/>
      <c r="DT121" s="287"/>
      <c r="DU121" s="287"/>
      <c r="DV121" s="287"/>
      <c r="DW121" s="287"/>
      <c r="DX121" s="287"/>
      <c r="DY121" s="287"/>
      <c r="DZ121" s="287"/>
      <c r="EA121" s="287"/>
      <c r="EB121" s="287"/>
      <c r="EC121" s="287"/>
      <c r="ED121" s="189"/>
      <c r="EE121" s="189"/>
      <c r="EF121" s="189"/>
      <c r="EG121" s="189"/>
      <c r="EH121" s="189"/>
      <c r="EI121" s="189"/>
      <c r="EJ121" s="189"/>
      <c r="EK121" s="189"/>
      <c r="EL121" s="189"/>
      <c r="EM121" s="189"/>
      <c r="EN121" s="189"/>
      <c r="EO121" s="189"/>
      <c r="EP121" s="189"/>
      <c r="EQ121" s="189"/>
      <c r="ER121" s="189"/>
      <c r="ES121" s="189"/>
      <c r="ET121" s="189"/>
      <c r="EU121" s="189"/>
      <c r="EV121" s="189"/>
      <c r="EW121" s="189"/>
      <c r="EX121" s="147"/>
      <c r="EY121" s="147"/>
      <c r="EZ121" s="147"/>
      <c r="FA121" s="147"/>
      <c r="FB121" s="147"/>
      <c r="FC121" s="147"/>
      <c r="FD121" s="147"/>
      <c r="FE121" s="147"/>
      <c r="FF121" s="147"/>
      <c r="FG121" s="147"/>
      <c r="FH121" s="147"/>
      <c r="FI121" s="147"/>
    </row>
    <row r="122" spans="1:178" s="146" customFormat="1" ht="4.5" customHeight="1">
      <c r="A122" s="6"/>
      <c r="B122" s="259"/>
      <c r="C122" s="259"/>
      <c r="D122" s="259"/>
      <c r="E122" s="259"/>
      <c r="G122" s="262"/>
      <c r="H122" s="262"/>
      <c r="I122" s="262"/>
      <c r="J122" s="262"/>
      <c r="K122" s="262"/>
      <c r="L122" s="262"/>
      <c r="M122" s="262"/>
      <c r="N122" s="262"/>
      <c r="O122" s="827"/>
      <c r="P122" s="827"/>
      <c r="Q122" s="827"/>
      <c r="R122" s="263"/>
      <c r="S122" s="259"/>
      <c r="T122" s="259"/>
      <c r="U122" s="263"/>
      <c r="V122" s="995"/>
      <c r="W122" s="995"/>
      <c r="X122" s="995"/>
      <c r="Y122" s="995"/>
      <c r="Z122" s="995"/>
      <c r="AA122" s="995"/>
      <c r="AB122" s="995"/>
      <c r="AC122" s="995"/>
      <c r="AD122" s="995"/>
      <c r="AE122" s="995"/>
      <c r="AF122" s="995"/>
      <c r="AG122" s="995"/>
      <c r="AH122" s="817"/>
      <c r="AI122" s="817"/>
      <c r="AJ122" s="817"/>
      <c r="AK122" s="263"/>
      <c r="AL122" s="259"/>
      <c r="AM122" s="259"/>
      <c r="AN122" s="264"/>
      <c r="AO122" s="259"/>
      <c r="AP122" s="265"/>
      <c r="AQ122" s="265"/>
      <c r="AR122" s="265"/>
      <c r="AS122" s="266"/>
      <c r="AT122" s="259"/>
      <c r="AU122" s="259"/>
      <c r="AV122" s="267"/>
      <c r="AW122" s="259"/>
      <c r="AX122" s="268"/>
      <c r="AY122" s="268"/>
      <c r="AZ122" s="268"/>
      <c r="BA122" s="268"/>
      <c r="BB122" s="268"/>
      <c r="BC122" s="268"/>
      <c r="BD122" s="268"/>
      <c r="BE122" s="268"/>
      <c r="BF122" s="268"/>
      <c r="BG122" s="268"/>
      <c r="BH122" s="268"/>
      <c r="BI122" s="268"/>
      <c r="BJ122" s="268"/>
      <c r="BK122" s="268"/>
      <c r="BL122" s="268"/>
      <c r="BM122" s="268"/>
      <c r="BN122" s="268"/>
      <c r="BO122" s="268"/>
      <c r="BP122" s="268"/>
      <c r="BQ122" s="268"/>
      <c r="BR122" s="268"/>
      <c r="BS122" s="268"/>
      <c r="BT122" s="268"/>
      <c r="BU122" s="268"/>
      <c r="BV122" s="268"/>
      <c r="BW122" s="268"/>
      <c r="BX122" s="268"/>
      <c r="BY122" s="268"/>
      <c r="BZ122" s="268"/>
      <c r="CA122" s="268"/>
      <c r="CG122" s="145"/>
      <c r="CH122" s="145"/>
      <c r="CI122" s="50"/>
      <c r="CU122" s="183"/>
      <c r="CV122" s="183"/>
      <c r="CW122" s="183"/>
      <c r="CX122" s="183"/>
      <c r="CY122" s="183"/>
      <c r="CZ122" s="183"/>
      <c r="DA122" s="183"/>
      <c r="DB122" s="183"/>
      <c r="DC122" s="421"/>
      <c r="DD122" s="421"/>
      <c r="DE122" s="421"/>
      <c r="DF122" s="421"/>
      <c r="DG122" s="421"/>
      <c r="DH122" s="421"/>
      <c r="DI122" s="421"/>
      <c r="DJ122" s="421"/>
      <c r="DK122" s="421"/>
      <c r="DL122" s="421"/>
      <c r="DM122" s="421"/>
      <c r="DN122" s="421"/>
      <c r="DO122" s="421"/>
      <c r="DP122" s="287"/>
      <c r="DQ122" s="287"/>
      <c r="DR122" s="287"/>
      <c r="DS122" s="287"/>
      <c r="DT122" s="287"/>
      <c r="DU122" s="287"/>
      <c r="DV122" s="287"/>
      <c r="DW122" s="287"/>
      <c r="DX122" s="287"/>
      <c r="DY122" s="287"/>
      <c r="DZ122" s="287"/>
      <c r="EA122" s="287"/>
      <c r="EB122" s="287"/>
      <c r="EC122" s="287"/>
      <c r="ED122" s="189"/>
      <c r="EE122" s="189"/>
      <c r="EF122" s="189"/>
      <c r="EG122" s="189"/>
      <c r="EH122" s="189"/>
      <c r="EI122" s="189"/>
      <c r="EJ122" s="189"/>
      <c r="EK122" s="189"/>
      <c r="EL122" s="189"/>
      <c r="EM122" s="189"/>
      <c r="EN122" s="189"/>
      <c r="EO122" s="189"/>
      <c r="EP122" s="189"/>
      <c r="EQ122" s="189"/>
      <c r="ER122" s="189"/>
      <c r="ES122" s="189"/>
      <c r="ET122" s="189"/>
      <c r="EU122" s="189"/>
      <c r="EV122" s="189"/>
      <c r="EW122" s="189"/>
    </row>
    <row r="123" spans="1:178" s="168" customFormat="1" ht="14.1" customHeight="1">
      <c r="A123" s="50"/>
      <c r="B123" s="298"/>
      <c r="C123" s="1059" t="s">
        <v>69</v>
      </c>
      <c r="D123" s="1052"/>
      <c r="E123" s="1052"/>
      <c r="F123" s="1052"/>
      <c r="G123" s="1052"/>
      <c r="H123" s="1052"/>
      <c r="I123" s="808" t="s">
        <v>70</v>
      </c>
      <c r="J123" s="808"/>
      <c r="K123" s="808"/>
      <c r="L123" s="808"/>
      <c r="M123" s="1052" t="s">
        <v>71</v>
      </c>
      <c r="N123" s="1052"/>
      <c r="O123" s="1055"/>
      <c r="P123" s="1056"/>
      <c r="Q123" s="1056"/>
      <c r="R123" s="1056"/>
      <c r="S123" s="1056"/>
      <c r="T123" s="1056"/>
      <c r="U123" s="1056"/>
      <c r="V123" s="1056"/>
      <c r="W123" s="1056"/>
      <c r="X123" s="1057"/>
      <c r="Y123" s="170"/>
      <c r="Z123" s="637" t="s">
        <v>166</v>
      </c>
      <c r="AA123" s="637"/>
      <c r="AB123" s="637"/>
      <c r="AC123" s="637"/>
      <c r="AD123" s="637"/>
      <c r="AE123" s="637"/>
      <c r="AF123" s="637"/>
      <c r="AG123" s="709" t="s">
        <v>167</v>
      </c>
      <c r="AH123" s="709"/>
      <c r="AI123" s="709"/>
      <c r="AJ123" s="709"/>
      <c r="AK123" s="709"/>
      <c r="AL123" s="709"/>
      <c r="AM123" s="709"/>
      <c r="AN123" s="709"/>
      <c r="AO123" s="170"/>
      <c r="AP123" s="637" t="s">
        <v>72</v>
      </c>
      <c r="AQ123" s="637"/>
      <c r="AR123" s="637"/>
      <c r="AS123" s="637"/>
      <c r="AT123" s="637"/>
      <c r="AU123" s="637"/>
      <c r="AV123" s="637"/>
      <c r="AW123" s="637"/>
      <c r="AX123" s="557" t="s">
        <v>73</v>
      </c>
      <c r="AY123" s="557"/>
      <c r="AZ123" s="557"/>
      <c r="BA123" s="557"/>
      <c r="BB123" s="557"/>
      <c r="BC123" s="557"/>
      <c r="BD123" s="557"/>
      <c r="BE123" s="557"/>
      <c r="BF123" s="557"/>
      <c r="BG123" s="557"/>
      <c r="BH123" s="543" t="s">
        <v>74</v>
      </c>
      <c r="BI123" s="543"/>
      <c r="BJ123" s="543"/>
      <c r="BK123" s="543"/>
      <c r="BL123" s="543"/>
      <c r="BM123" s="543"/>
      <c r="BN123" s="543"/>
      <c r="BO123" s="681" t="s">
        <v>111</v>
      </c>
      <c r="BP123" s="681"/>
      <c r="BQ123" s="681"/>
      <c r="BR123" s="681"/>
      <c r="BS123" s="681"/>
      <c r="BT123" s="681"/>
      <c r="BU123" s="526" t="s">
        <v>110</v>
      </c>
      <c r="BV123" s="526"/>
      <c r="BW123" s="526"/>
      <c r="BX123" s="526"/>
      <c r="BY123" s="526"/>
      <c r="BZ123" s="526"/>
      <c r="CA123" s="286"/>
      <c r="CB123" s="223"/>
      <c r="CC123" s="219"/>
      <c r="CD123" s="219"/>
      <c r="CE123" s="162"/>
      <c r="CF123" s="162"/>
      <c r="CI123" s="50"/>
      <c r="CK123" s="223"/>
      <c r="CL123" s="146"/>
      <c r="CM123" s="170"/>
      <c r="CN123" s="163"/>
      <c r="CO123" s="163"/>
      <c r="CP123" s="163"/>
      <c r="CQ123" s="163"/>
      <c r="CR123" s="163"/>
      <c r="CS123" s="163"/>
      <c r="CT123" s="163"/>
      <c r="CU123" s="183"/>
      <c r="CV123" s="183"/>
      <c r="CW123" s="183"/>
      <c r="CX123" s="183"/>
      <c r="CY123" s="183"/>
      <c r="CZ123" s="183"/>
      <c r="DA123" s="183"/>
      <c r="DB123" s="183"/>
      <c r="DC123" s="421"/>
      <c r="DD123" s="421"/>
      <c r="DE123" s="421"/>
      <c r="DF123" s="421"/>
      <c r="DG123" s="421"/>
      <c r="DH123" s="421"/>
      <c r="DI123" s="421"/>
      <c r="DJ123" s="421"/>
      <c r="DK123" s="421"/>
      <c r="DL123" s="421"/>
      <c r="DM123" s="421"/>
      <c r="DN123" s="421"/>
      <c r="DO123" s="421"/>
      <c r="DP123" s="287"/>
      <c r="DQ123" s="287"/>
      <c r="DR123" s="287"/>
      <c r="DS123" s="287"/>
      <c r="DT123" s="287"/>
      <c r="DU123" s="287"/>
      <c r="DV123" s="287"/>
      <c r="DW123" s="287"/>
      <c r="DX123" s="287"/>
      <c r="DY123" s="287"/>
      <c r="DZ123" s="287"/>
      <c r="EA123" s="287"/>
      <c r="EB123" s="287"/>
      <c r="EC123" s="287"/>
      <c r="ED123" s="189"/>
      <c r="EE123" s="189"/>
      <c r="EF123" s="189"/>
      <c r="EG123" s="189"/>
      <c r="EH123" s="189"/>
      <c r="EI123" s="189"/>
      <c r="EJ123" s="189"/>
      <c r="EK123" s="189"/>
      <c r="EL123" s="189"/>
      <c r="EM123" s="189"/>
      <c r="EN123" s="189"/>
      <c r="EO123" s="189"/>
      <c r="EP123" s="189"/>
      <c r="EQ123" s="189"/>
      <c r="ER123" s="189"/>
      <c r="ES123" s="189"/>
      <c r="ET123" s="189"/>
      <c r="EU123" s="189"/>
      <c r="EV123" s="189"/>
      <c r="EW123" s="189"/>
      <c r="EX123" s="166"/>
      <c r="EY123" s="166"/>
      <c r="EZ123" s="166"/>
      <c r="FA123" s="166"/>
      <c r="FB123" s="166"/>
      <c r="FC123" s="166"/>
      <c r="FD123" s="166"/>
      <c r="FE123" s="166"/>
      <c r="FF123" s="166"/>
      <c r="FG123" s="166"/>
      <c r="FH123" s="166"/>
      <c r="FI123" s="166"/>
      <c r="FJ123" s="167"/>
      <c r="FK123" s="167"/>
      <c r="FL123" s="167"/>
      <c r="FM123" s="167"/>
      <c r="FN123" s="167"/>
      <c r="FO123" s="167"/>
      <c r="FP123" s="167"/>
      <c r="FQ123" s="167"/>
      <c r="FR123" s="167"/>
      <c r="FS123" s="167"/>
      <c r="FT123" s="167"/>
      <c r="FU123" s="167"/>
      <c r="FV123" s="167"/>
    </row>
    <row r="124" spans="1:178" s="168" customFormat="1" ht="15.75" customHeight="1">
      <c r="A124" s="50"/>
      <c r="B124" s="298"/>
      <c r="C124" s="1029"/>
      <c r="D124" s="1030"/>
      <c r="E124" s="1030"/>
      <c r="F124" s="1030"/>
      <c r="G124" s="1030"/>
      <c r="H124" s="1030"/>
      <c r="I124" s="1045" t="s">
        <v>75</v>
      </c>
      <c r="J124" s="1045"/>
      <c r="K124" s="1045"/>
      <c r="L124" s="1045"/>
      <c r="M124" s="784" t="s">
        <v>76</v>
      </c>
      <c r="N124" s="784"/>
      <c r="O124" s="1049"/>
      <c r="P124" s="1050"/>
      <c r="Q124" s="1050"/>
      <c r="R124" s="1050"/>
      <c r="S124" s="1050"/>
      <c r="T124" s="1050"/>
      <c r="U124" s="1050"/>
      <c r="V124" s="1050"/>
      <c r="W124" s="1050"/>
      <c r="X124" s="1051"/>
      <c r="Y124" s="170"/>
      <c r="Z124" s="637"/>
      <c r="AA124" s="637"/>
      <c r="AB124" s="637"/>
      <c r="AC124" s="637"/>
      <c r="AD124" s="637"/>
      <c r="AE124" s="637"/>
      <c r="AF124" s="637"/>
      <c r="AG124" s="709"/>
      <c r="AH124" s="709"/>
      <c r="AI124" s="709"/>
      <c r="AJ124" s="709"/>
      <c r="AK124" s="709"/>
      <c r="AL124" s="709"/>
      <c r="AM124" s="709"/>
      <c r="AN124" s="709"/>
      <c r="AO124" s="170"/>
      <c r="AP124" s="637"/>
      <c r="AQ124" s="637"/>
      <c r="AR124" s="637"/>
      <c r="AS124" s="637"/>
      <c r="AT124" s="637"/>
      <c r="AU124" s="637"/>
      <c r="AV124" s="637"/>
      <c r="AW124" s="637"/>
      <c r="AX124" s="557" t="s">
        <v>78</v>
      </c>
      <c r="AY124" s="557"/>
      <c r="AZ124" s="557"/>
      <c r="BA124" s="557"/>
      <c r="BB124" s="557"/>
      <c r="BC124" s="557"/>
      <c r="BD124" s="557"/>
      <c r="BE124" s="557"/>
      <c r="BF124" s="557"/>
      <c r="BG124" s="557"/>
      <c r="BH124" s="543"/>
      <c r="BI124" s="543"/>
      <c r="BJ124" s="543"/>
      <c r="BK124" s="543"/>
      <c r="BL124" s="543"/>
      <c r="BM124" s="543"/>
      <c r="BN124" s="543"/>
      <c r="BO124" s="681"/>
      <c r="BP124" s="681"/>
      <c r="BQ124" s="681"/>
      <c r="BR124" s="681"/>
      <c r="BS124" s="681"/>
      <c r="BT124" s="681"/>
      <c r="BU124" s="526"/>
      <c r="BV124" s="526"/>
      <c r="BW124" s="526"/>
      <c r="BX124" s="526"/>
      <c r="BY124" s="526"/>
      <c r="BZ124" s="526"/>
      <c r="CA124" s="286"/>
      <c r="CB124" s="223"/>
      <c r="CC124" s="220"/>
      <c r="CD124" s="220"/>
      <c r="CE124" s="162"/>
      <c r="CF124" s="162"/>
      <c r="CI124" s="50"/>
      <c r="CK124" s="223"/>
      <c r="CL124" s="146"/>
      <c r="CM124" s="170"/>
      <c r="CN124" s="163"/>
      <c r="CO124" s="163"/>
      <c r="CP124" s="163"/>
      <c r="CQ124" s="163"/>
      <c r="CR124" s="163"/>
      <c r="CS124" s="163"/>
      <c r="CT124" s="163"/>
      <c r="CU124" s="183"/>
      <c r="CV124" s="183"/>
      <c r="CW124" s="183"/>
      <c r="CX124" s="183"/>
      <c r="CY124" s="183"/>
      <c r="CZ124" s="183"/>
      <c r="DA124" s="183"/>
      <c r="DB124" s="183"/>
      <c r="DC124" s="421"/>
      <c r="DD124" s="421"/>
      <c r="DE124" s="421"/>
      <c r="DF124" s="421"/>
      <c r="DG124" s="421"/>
      <c r="DH124" s="421"/>
      <c r="DI124" s="421"/>
      <c r="DJ124" s="421"/>
      <c r="DK124" s="421"/>
      <c r="DL124" s="421"/>
      <c r="DM124" s="421"/>
      <c r="DN124" s="421"/>
      <c r="DO124" s="421"/>
      <c r="DP124" s="287"/>
      <c r="DQ124" s="287"/>
      <c r="DR124" s="287"/>
      <c r="DS124" s="287"/>
      <c r="DT124" s="287"/>
      <c r="DU124" s="287"/>
      <c r="DV124" s="287"/>
      <c r="DW124" s="287"/>
      <c r="DX124" s="287"/>
      <c r="DY124" s="287"/>
      <c r="DZ124" s="287"/>
      <c r="EA124" s="287"/>
      <c r="EB124" s="287"/>
      <c r="EC124" s="287"/>
      <c r="ED124" s="189"/>
      <c r="EE124" s="189"/>
      <c r="EF124" s="189"/>
      <c r="EG124" s="189"/>
      <c r="EH124" s="189"/>
      <c r="EI124" s="189"/>
      <c r="EJ124" s="189"/>
      <c r="EK124" s="189"/>
      <c r="EL124" s="189"/>
      <c r="EM124" s="189"/>
      <c r="EN124" s="189"/>
      <c r="EO124" s="189"/>
      <c r="EP124" s="189"/>
      <c r="EQ124" s="189"/>
      <c r="ER124" s="189"/>
      <c r="ES124" s="189"/>
      <c r="ET124" s="189"/>
      <c r="EU124" s="189"/>
      <c r="EV124" s="189"/>
      <c r="EW124" s="189"/>
      <c r="EX124" s="166"/>
      <c r="EY124" s="166"/>
      <c r="EZ124" s="166"/>
      <c r="FA124" s="166"/>
      <c r="FB124" s="166"/>
      <c r="FC124" s="166"/>
      <c r="FD124" s="166"/>
      <c r="FE124" s="166"/>
      <c r="FF124" s="166"/>
      <c r="FG124" s="166"/>
      <c r="FH124" s="166"/>
      <c r="FI124" s="166"/>
      <c r="FJ124" s="167"/>
      <c r="FK124" s="167"/>
      <c r="FL124" s="167"/>
      <c r="FM124" s="167"/>
      <c r="FN124" s="167"/>
      <c r="FO124" s="167"/>
      <c r="FP124" s="167"/>
      <c r="FQ124" s="167"/>
      <c r="FR124" s="167"/>
      <c r="FS124" s="167"/>
      <c r="FT124" s="167"/>
      <c r="FU124" s="167"/>
      <c r="FV124" s="167"/>
    </row>
    <row r="125" spans="1:178" s="168" customFormat="1" ht="14.1" customHeight="1">
      <c r="A125" s="50"/>
      <c r="B125" s="299"/>
      <c r="C125" s="1031"/>
      <c r="D125" s="1032"/>
      <c r="E125" s="1032"/>
      <c r="F125" s="1032"/>
      <c r="G125" s="1032"/>
      <c r="H125" s="1032"/>
      <c r="I125" s="784" t="s">
        <v>79</v>
      </c>
      <c r="J125" s="784"/>
      <c r="K125" s="784"/>
      <c r="L125" s="784"/>
      <c r="M125" s="784" t="s">
        <v>77</v>
      </c>
      <c r="N125" s="784"/>
      <c r="O125" s="1049"/>
      <c r="P125" s="1050"/>
      <c r="Q125" s="1050"/>
      <c r="R125" s="1050"/>
      <c r="S125" s="1050"/>
      <c r="T125" s="1050"/>
      <c r="U125" s="1050"/>
      <c r="V125" s="1050"/>
      <c r="W125" s="1050"/>
      <c r="X125" s="1051"/>
      <c r="Y125" s="170"/>
      <c r="Z125" s="637"/>
      <c r="AA125" s="637"/>
      <c r="AB125" s="637"/>
      <c r="AC125" s="637"/>
      <c r="AD125" s="637"/>
      <c r="AE125" s="637"/>
      <c r="AF125" s="637"/>
      <c r="AG125" s="709"/>
      <c r="AH125" s="709"/>
      <c r="AI125" s="709"/>
      <c r="AJ125" s="709"/>
      <c r="AK125" s="709"/>
      <c r="AL125" s="709"/>
      <c r="AM125" s="709"/>
      <c r="AN125" s="709"/>
      <c r="AO125" s="170"/>
      <c r="AP125" s="637"/>
      <c r="AQ125" s="637"/>
      <c r="AR125" s="637"/>
      <c r="AS125" s="637"/>
      <c r="AT125" s="637"/>
      <c r="AU125" s="637"/>
      <c r="AV125" s="637"/>
      <c r="AW125" s="637"/>
      <c r="AX125" s="552" t="s">
        <v>80</v>
      </c>
      <c r="AY125" s="552"/>
      <c r="AZ125" s="552"/>
      <c r="BA125" s="552"/>
      <c r="BB125" s="552"/>
      <c r="BC125" s="552"/>
      <c r="BD125" s="552"/>
      <c r="BE125" s="552"/>
      <c r="BF125" s="552"/>
      <c r="BG125" s="552"/>
      <c r="BH125" s="543"/>
      <c r="BI125" s="543"/>
      <c r="BJ125" s="543"/>
      <c r="BK125" s="543"/>
      <c r="BL125" s="543"/>
      <c r="BM125" s="543"/>
      <c r="BN125" s="543"/>
      <c r="BO125" s="681"/>
      <c r="BP125" s="681"/>
      <c r="BQ125" s="681"/>
      <c r="BR125" s="681"/>
      <c r="BS125" s="681"/>
      <c r="BT125" s="681"/>
      <c r="BU125" s="526"/>
      <c r="BV125" s="526"/>
      <c r="BW125" s="526"/>
      <c r="BX125" s="526"/>
      <c r="BY125" s="526"/>
      <c r="BZ125" s="526"/>
      <c r="CA125" s="286"/>
      <c r="CB125" s="223"/>
      <c r="CC125" s="220"/>
      <c r="CD125" s="220"/>
      <c r="CE125" s="162"/>
      <c r="CF125" s="162"/>
      <c r="CI125" s="50"/>
      <c r="CK125" s="223"/>
      <c r="CL125" s="146"/>
      <c r="CM125" s="170"/>
      <c r="CN125" s="174"/>
      <c r="CO125" s="174"/>
      <c r="CP125" s="174"/>
      <c r="CQ125" s="174"/>
      <c r="CR125" s="174"/>
      <c r="CS125" s="428"/>
      <c r="CT125" s="428"/>
      <c r="CU125" s="183"/>
      <c r="CV125" s="183"/>
      <c r="CW125" s="183"/>
      <c r="CX125" s="183"/>
      <c r="CY125" s="183"/>
      <c r="CZ125" s="183"/>
      <c r="DA125" s="183"/>
      <c r="DB125" s="183"/>
      <c r="DC125" s="421"/>
      <c r="DD125" s="421"/>
      <c r="DE125" s="421"/>
      <c r="DF125" s="421"/>
      <c r="DG125" s="421"/>
      <c r="DH125" s="421"/>
      <c r="DI125" s="421"/>
      <c r="DJ125" s="421"/>
      <c r="DK125" s="421"/>
      <c r="DL125" s="421"/>
      <c r="DM125" s="421"/>
      <c r="DN125" s="421"/>
      <c r="DO125" s="421"/>
      <c r="DP125" s="428"/>
      <c r="DQ125" s="428"/>
      <c r="DR125" s="428"/>
      <c r="DS125" s="428"/>
      <c r="DT125" s="430"/>
      <c r="DU125" s="162"/>
      <c r="DV125" s="162"/>
      <c r="DW125" s="162"/>
      <c r="DX125" s="162"/>
      <c r="DY125" s="162"/>
      <c r="DZ125" s="162"/>
      <c r="EA125" s="162"/>
      <c r="EB125" s="162"/>
      <c r="EC125" s="430"/>
      <c r="ED125" s="165"/>
      <c r="EE125" s="165"/>
      <c r="EF125" s="171"/>
      <c r="EG125" s="171"/>
      <c r="EH125" s="171"/>
      <c r="EI125" s="171"/>
      <c r="EJ125" s="171"/>
      <c r="EK125" s="166"/>
      <c r="EL125" s="166"/>
      <c r="EM125" s="166"/>
      <c r="EN125" s="166"/>
      <c r="EO125" s="166"/>
      <c r="EP125" s="166"/>
      <c r="EQ125" s="166"/>
      <c r="ER125" s="166"/>
      <c r="ES125" s="166"/>
      <c r="ET125" s="166"/>
      <c r="EU125" s="166"/>
      <c r="EV125" s="166"/>
      <c r="EW125" s="166"/>
      <c r="EX125" s="166"/>
      <c r="EY125" s="166"/>
      <c r="EZ125" s="166"/>
      <c r="FA125" s="166"/>
      <c r="FB125" s="166"/>
      <c r="FC125" s="166"/>
      <c r="FD125" s="166"/>
      <c r="FE125" s="166"/>
      <c r="FF125" s="166"/>
      <c r="FG125" s="166"/>
      <c r="FH125" s="166"/>
      <c r="FI125" s="166"/>
      <c r="FJ125" s="167"/>
      <c r="FK125" s="167"/>
      <c r="FL125" s="167"/>
      <c r="FM125" s="167"/>
      <c r="FN125" s="167"/>
      <c r="FO125" s="167"/>
      <c r="FP125" s="167"/>
      <c r="FQ125" s="167"/>
      <c r="FR125" s="167"/>
      <c r="FS125" s="167"/>
      <c r="FT125" s="167"/>
      <c r="FU125" s="167"/>
      <c r="FV125" s="167"/>
    </row>
    <row r="126" spans="1:178" s="168" customFormat="1" ht="14.1" customHeight="1">
      <c r="A126" s="50"/>
      <c r="B126" s="299"/>
      <c r="C126" s="1031"/>
      <c r="D126" s="1032"/>
      <c r="E126" s="1032"/>
      <c r="F126" s="1032"/>
      <c r="G126" s="1032"/>
      <c r="H126" s="1032"/>
      <c r="I126" s="1058" t="s">
        <v>81</v>
      </c>
      <c r="J126" s="1058"/>
      <c r="K126" s="1058"/>
      <c r="L126" s="1058"/>
      <c r="M126" s="401"/>
      <c r="N126" s="330"/>
      <c r="O126" s="1049" t="s">
        <v>118</v>
      </c>
      <c r="P126" s="1050"/>
      <c r="Q126" s="1050"/>
      <c r="R126" s="1050"/>
      <c r="S126" s="1050"/>
      <c r="T126" s="1050"/>
      <c r="U126" s="1050"/>
      <c r="V126" s="1050"/>
      <c r="W126" s="1050"/>
      <c r="X126" s="1051"/>
      <c r="Y126" s="170"/>
      <c r="Z126" s="637"/>
      <c r="AA126" s="637"/>
      <c r="AB126" s="637"/>
      <c r="AC126" s="637"/>
      <c r="AD126" s="637"/>
      <c r="AE126" s="637"/>
      <c r="AF126" s="637"/>
      <c r="AG126" s="709"/>
      <c r="AH126" s="709"/>
      <c r="AI126" s="709"/>
      <c r="AJ126" s="709"/>
      <c r="AK126" s="709"/>
      <c r="AL126" s="709"/>
      <c r="AM126" s="709"/>
      <c r="AN126" s="709"/>
      <c r="AO126" s="170"/>
      <c r="AP126" s="637"/>
      <c r="AQ126" s="637"/>
      <c r="AR126" s="637"/>
      <c r="AS126" s="637"/>
      <c r="AT126" s="637"/>
      <c r="AU126" s="637"/>
      <c r="AV126" s="637"/>
      <c r="AW126" s="637"/>
      <c r="AX126" s="1104" t="s">
        <v>82</v>
      </c>
      <c r="AY126" s="1104"/>
      <c r="AZ126" s="1104"/>
      <c r="BA126" s="1104"/>
      <c r="BB126" s="1104"/>
      <c r="BC126" s="1104"/>
      <c r="BD126" s="1104"/>
      <c r="BE126" s="1104"/>
      <c r="BF126" s="1104"/>
      <c r="BG126" s="1104"/>
      <c r="BH126" s="543"/>
      <c r="BI126" s="543"/>
      <c r="BJ126" s="543"/>
      <c r="BK126" s="543"/>
      <c r="BL126" s="543"/>
      <c r="BM126" s="543"/>
      <c r="BN126" s="543"/>
      <c r="BO126" s="681"/>
      <c r="BP126" s="681"/>
      <c r="BQ126" s="681"/>
      <c r="BR126" s="681"/>
      <c r="BS126" s="681"/>
      <c r="BT126" s="681"/>
      <c r="BU126" s="526"/>
      <c r="BV126" s="526"/>
      <c r="BW126" s="526"/>
      <c r="BX126" s="526"/>
      <c r="BY126" s="526"/>
      <c r="BZ126" s="526"/>
      <c r="CA126" s="286"/>
      <c r="CB126" s="223"/>
      <c r="CC126" s="220"/>
      <c r="CD126" s="220"/>
      <c r="CE126" s="162"/>
      <c r="CF126" s="162"/>
      <c r="CI126" s="50"/>
      <c r="CK126" s="223"/>
      <c r="CL126" s="146"/>
      <c r="CM126" s="170"/>
      <c r="CN126" s="174"/>
      <c r="CO126" s="174"/>
      <c r="CP126" s="174"/>
      <c r="CQ126" s="174"/>
      <c r="CR126" s="174"/>
      <c r="CS126" s="188"/>
      <c r="CT126" s="188"/>
      <c r="CU126" s="183"/>
      <c r="CV126" s="183"/>
      <c r="CW126" s="183"/>
      <c r="CX126" s="183"/>
      <c r="CY126" s="183"/>
      <c r="CZ126" s="183"/>
      <c r="DA126" s="183"/>
      <c r="DB126" s="183"/>
      <c r="DC126" s="421"/>
      <c r="DD126" s="421"/>
      <c r="DE126" s="421"/>
      <c r="DF126" s="421"/>
      <c r="DG126" s="421"/>
      <c r="DH126" s="421"/>
      <c r="DI126" s="421"/>
      <c r="DJ126" s="421"/>
      <c r="DK126" s="421"/>
      <c r="DL126" s="421"/>
      <c r="DM126" s="421"/>
      <c r="DN126" s="421"/>
      <c r="DO126" s="421"/>
      <c r="DP126" s="188"/>
      <c r="DQ126" s="188"/>
      <c r="DR126" s="188"/>
      <c r="DS126" s="188"/>
      <c r="DT126" s="430"/>
      <c r="DU126" s="162"/>
      <c r="DV126" s="162"/>
      <c r="DW126" s="162"/>
      <c r="DX126" s="162"/>
      <c r="DY126" s="162"/>
      <c r="DZ126" s="162"/>
      <c r="EA126" s="162"/>
      <c r="EB126" s="162"/>
      <c r="EC126" s="430"/>
      <c r="ED126" s="165"/>
      <c r="EE126" s="165"/>
      <c r="EF126" s="171"/>
      <c r="EG126" s="171"/>
      <c r="EH126" s="171"/>
      <c r="EI126" s="171"/>
      <c r="EJ126" s="171"/>
      <c r="EK126" s="166"/>
      <c r="EL126" s="166"/>
      <c r="EM126" s="166"/>
      <c r="EN126" s="166"/>
      <c r="EO126" s="166"/>
      <c r="EP126" s="166"/>
      <c r="EQ126" s="166"/>
      <c r="ER126" s="166"/>
      <c r="ES126" s="166"/>
      <c r="ET126" s="166"/>
      <c r="EU126" s="166"/>
      <c r="EV126" s="166"/>
      <c r="EW126" s="166"/>
      <c r="EX126" s="166"/>
      <c r="EY126" s="166"/>
      <c r="EZ126" s="166"/>
      <c r="FA126" s="166"/>
      <c r="FB126" s="166"/>
      <c r="FC126" s="166"/>
      <c r="FD126" s="166"/>
      <c r="FE126" s="166"/>
      <c r="FF126" s="166"/>
      <c r="FG126" s="166"/>
      <c r="FH126" s="166"/>
      <c r="FI126" s="166"/>
      <c r="FJ126" s="167"/>
      <c r="FK126" s="167"/>
      <c r="FL126" s="167"/>
      <c r="FM126" s="167"/>
      <c r="FN126" s="167"/>
      <c r="FO126" s="167"/>
      <c r="FP126" s="167"/>
      <c r="FQ126" s="167"/>
      <c r="FR126" s="167"/>
      <c r="FS126" s="167"/>
      <c r="FT126" s="167"/>
      <c r="FU126" s="167"/>
      <c r="FV126" s="167"/>
    </row>
    <row r="127" spans="1:178" s="168" customFormat="1" ht="16.5" customHeight="1">
      <c r="A127" s="50"/>
      <c r="B127" s="299"/>
      <c r="C127" s="1033"/>
      <c r="D127" s="1034"/>
      <c r="E127" s="1034"/>
      <c r="F127" s="1034"/>
      <c r="G127" s="1034"/>
      <c r="H127" s="1034"/>
      <c r="I127" s="1036" t="s">
        <v>5</v>
      </c>
      <c r="J127" s="1036"/>
      <c r="K127" s="1036"/>
      <c r="L127" s="1036"/>
      <c r="M127" s="436"/>
      <c r="N127" s="331"/>
      <c r="O127" s="1026"/>
      <c r="P127" s="1027"/>
      <c r="Q127" s="1027"/>
      <c r="R127" s="1027"/>
      <c r="S127" s="1027"/>
      <c r="T127" s="1027"/>
      <c r="U127" s="1027"/>
      <c r="V127" s="1027"/>
      <c r="W127" s="1027"/>
      <c r="X127" s="1028"/>
      <c r="Y127" s="170"/>
      <c r="Z127" s="637"/>
      <c r="AA127" s="637"/>
      <c r="AB127" s="637"/>
      <c r="AC127" s="637"/>
      <c r="AD127" s="637"/>
      <c r="AE127" s="637"/>
      <c r="AF127" s="637"/>
      <c r="AG127" s="709"/>
      <c r="AH127" s="709"/>
      <c r="AI127" s="709"/>
      <c r="AJ127" s="709"/>
      <c r="AK127" s="709"/>
      <c r="AL127" s="709"/>
      <c r="AM127" s="709"/>
      <c r="AN127" s="709"/>
      <c r="AO127" s="170"/>
      <c r="AP127" s="637"/>
      <c r="AQ127" s="637"/>
      <c r="AR127" s="637"/>
      <c r="AS127" s="637"/>
      <c r="AT127" s="637"/>
      <c r="AU127" s="637"/>
      <c r="AV127" s="637"/>
      <c r="AW127" s="637"/>
      <c r="AX127" s="1104" t="s">
        <v>83</v>
      </c>
      <c r="AY127" s="1104"/>
      <c r="AZ127" s="1104"/>
      <c r="BA127" s="1104"/>
      <c r="BB127" s="1104"/>
      <c r="BC127" s="1104"/>
      <c r="BD127" s="1104"/>
      <c r="BE127" s="1104"/>
      <c r="BF127" s="1104"/>
      <c r="BG127" s="1104"/>
      <c r="BH127" s="543"/>
      <c r="BI127" s="543"/>
      <c r="BJ127" s="543"/>
      <c r="BK127" s="543"/>
      <c r="BL127" s="543"/>
      <c r="BM127" s="543"/>
      <c r="BN127" s="543"/>
      <c r="BO127" s="681"/>
      <c r="BP127" s="681"/>
      <c r="BQ127" s="681"/>
      <c r="BR127" s="681"/>
      <c r="BS127" s="681"/>
      <c r="BT127" s="681"/>
      <c r="BU127" s="526"/>
      <c r="BV127" s="526"/>
      <c r="BW127" s="526"/>
      <c r="BX127" s="526"/>
      <c r="BY127" s="526"/>
      <c r="BZ127" s="526"/>
      <c r="CA127" s="286"/>
      <c r="CB127" s="223"/>
      <c r="CC127" s="221"/>
      <c r="CD127" s="221"/>
      <c r="CE127" s="176"/>
      <c r="CF127" s="176"/>
      <c r="CI127" s="50"/>
      <c r="CK127" s="223"/>
      <c r="CL127" s="178"/>
      <c r="CM127" s="170"/>
      <c r="CN127" s="177"/>
      <c r="CO127" s="177"/>
      <c r="CP127" s="177"/>
      <c r="CQ127" s="177"/>
      <c r="CR127" s="177"/>
      <c r="CS127" s="177"/>
      <c r="CT127" s="177"/>
      <c r="CU127" s="183"/>
      <c r="CV127" s="183"/>
      <c r="CW127" s="183"/>
      <c r="CX127" s="183"/>
      <c r="CY127" s="183"/>
      <c r="CZ127" s="183"/>
      <c r="DA127" s="183"/>
      <c r="DB127" s="183"/>
      <c r="DC127" s="421"/>
      <c r="DD127" s="421"/>
      <c r="DE127" s="421"/>
      <c r="DF127" s="421"/>
      <c r="DG127" s="421"/>
      <c r="DH127" s="421"/>
      <c r="DI127" s="421"/>
      <c r="DJ127" s="421"/>
      <c r="DK127" s="421"/>
      <c r="DL127" s="421"/>
      <c r="DM127" s="421"/>
      <c r="DN127" s="421"/>
      <c r="DO127" s="421"/>
      <c r="DP127" s="177"/>
      <c r="DQ127" s="177"/>
      <c r="DR127" s="177"/>
      <c r="DS127" s="177"/>
      <c r="DT127" s="177"/>
      <c r="DU127" s="177"/>
      <c r="DV127" s="177"/>
      <c r="DW127" s="177"/>
      <c r="DX127" s="177"/>
      <c r="DY127" s="177"/>
      <c r="DZ127" s="177"/>
      <c r="EA127" s="177"/>
      <c r="EB127" s="177"/>
      <c r="EC127" s="430"/>
      <c r="ED127" s="165"/>
      <c r="EE127" s="165"/>
      <c r="EF127" s="171"/>
      <c r="EG127" s="171"/>
      <c r="EH127" s="171"/>
      <c r="EI127" s="171"/>
      <c r="EJ127" s="171"/>
      <c r="EK127" s="166"/>
      <c r="EL127" s="166"/>
      <c r="EM127" s="166"/>
      <c r="EN127" s="166"/>
      <c r="EO127" s="166"/>
      <c r="EP127" s="166"/>
      <c r="EQ127" s="166"/>
      <c r="ER127" s="166"/>
      <c r="ES127" s="166"/>
      <c r="ET127" s="166"/>
      <c r="EU127" s="166"/>
      <c r="EV127" s="166"/>
      <c r="EW127" s="166"/>
      <c r="EX127" s="166"/>
      <c r="EY127" s="166"/>
      <c r="EZ127" s="166"/>
      <c r="FA127" s="166"/>
      <c r="FB127" s="166"/>
      <c r="FC127" s="166"/>
      <c r="FD127" s="166"/>
      <c r="FE127" s="166"/>
      <c r="FF127" s="166"/>
      <c r="FG127" s="166"/>
      <c r="FH127" s="166"/>
      <c r="FI127" s="166"/>
      <c r="FJ127" s="167"/>
      <c r="FK127" s="167"/>
      <c r="FL127" s="167"/>
      <c r="FM127" s="167"/>
      <c r="FN127" s="167"/>
      <c r="FO127" s="167"/>
      <c r="FP127" s="167"/>
      <c r="FQ127" s="167"/>
      <c r="FR127" s="167"/>
      <c r="FS127" s="167"/>
      <c r="FT127" s="167"/>
      <c r="FU127" s="167"/>
      <c r="FV127" s="167"/>
    </row>
    <row r="128" spans="1:178" s="168" customFormat="1" ht="18" customHeight="1">
      <c r="A128" s="50"/>
      <c r="B128" s="300"/>
      <c r="C128" s="832" t="s">
        <v>84</v>
      </c>
      <c r="D128" s="832"/>
      <c r="E128" s="832"/>
      <c r="F128" s="832"/>
      <c r="G128" s="832"/>
      <c r="H128" s="832"/>
      <c r="I128" s="832" t="s">
        <v>85</v>
      </c>
      <c r="J128" s="832"/>
      <c r="K128" s="832"/>
      <c r="L128" s="832"/>
      <c r="M128" s="832" t="s">
        <v>86</v>
      </c>
      <c r="N128" s="832"/>
      <c r="O128" s="832" t="s">
        <v>87</v>
      </c>
      <c r="P128" s="832"/>
      <c r="Q128" s="832"/>
      <c r="R128" s="832"/>
      <c r="S128" s="832"/>
      <c r="T128" s="832"/>
      <c r="U128" s="832"/>
      <c r="V128" s="832"/>
      <c r="W128" s="832"/>
      <c r="X128" s="832"/>
      <c r="Y128" s="260"/>
      <c r="Z128" s="635" t="s">
        <v>88</v>
      </c>
      <c r="AA128" s="635"/>
      <c r="AB128" s="635"/>
      <c r="AC128" s="635"/>
      <c r="AD128" s="635"/>
      <c r="AE128" s="635"/>
      <c r="AF128" s="635"/>
      <c r="AG128" s="635" t="s">
        <v>89</v>
      </c>
      <c r="AH128" s="635"/>
      <c r="AI128" s="635"/>
      <c r="AJ128" s="635"/>
      <c r="AK128" s="635"/>
      <c r="AL128" s="635"/>
      <c r="AM128" s="635"/>
      <c r="AN128" s="635"/>
      <c r="AO128" s="260"/>
      <c r="AP128" s="635" t="s">
        <v>90</v>
      </c>
      <c r="AQ128" s="635"/>
      <c r="AR128" s="635"/>
      <c r="AS128" s="635"/>
      <c r="AT128" s="635"/>
      <c r="AU128" s="635"/>
      <c r="AV128" s="635"/>
      <c r="AW128" s="635"/>
      <c r="AX128" s="635" t="s">
        <v>91</v>
      </c>
      <c r="AY128" s="635"/>
      <c r="AZ128" s="635"/>
      <c r="BA128" s="635"/>
      <c r="BB128" s="635"/>
      <c r="BC128" s="635"/>
      <c r="BD128" s="635"/>
      <c r="BE128" s="635"/>
      <c r="BF128" s="635"/>
      <c r="BG128" s="635"/>
      <c r="BH128" s="682" t="s">
        <v>92</v>
      </c>
      <c r="BI128" s="682"/>
      <c r="BJ128" s="682"/>
      <c r="BK128" s="682"/>
      <c r="BL128" s="682"/>
      <c r="BM128" s="682"/>
      <c r="BN128" s="682"/>
      <c r="BO128" s="635" t="s">
        <v>93</v>
      </c>
      <c r="BP128" s="635"/>
      <c r="BQ128" s="635"/>
      <c r="BR128" s="635"/>
      <c r="BS128" s="635"/>
      <c r="BT128" s="635"/>
      <c r="BU128" s="635" t="s">
        <v>94</v>
      </c>
      <c r="BV128" s="635"/>
      <c r="BW128" s="635"/>
      <c r="BX128" s="635"/>
      <c r="BY128" s="635"/>
      <c r="BZ128" s="635"/>
      <c r="CA128" s="296"/>
      <c r="CB128" s="223"/>
      <c r="CC128" s="222"/>
      <c r="CD128" s="222"/>
      <c r="CE128" s="182"/>
      <c r="CF128" s="182"/>
      <c r="CI128" s="50"/>
      <c r="CK128" s="223"/>
      <c r="CL128" s="145"/>
      <c r="CM128" s="145"/>
      <c r="CN128" s="188"/>
      <c r="CO128" s="188"/>
      <c r="CP128" s="188"/>
      <c r="CQ128" s="188"/>
      <c r="CR128" s="188"/>
      <c r="CS128" s="429"/>
      <c r="CT128" s="429"/>
      <c r="CU128" s="183"/>
      <c r="CV128" s="183"/>
      <c r="CW128" s="183"/>
      <c r="CX128" s="183"/>
      <c r="CY128" s="183"/>
      <c r="CZ128" s="183"/>
      <c r="DA128" s="183"/>
      <c r="DB128" s="183"/>
      <c r="DC128" s="421"/>
      <c r="DD128" s="421"/>
      <c r="DE128" s="421"/>
      <c r="DF128" s="421"/>
      <c r="DG128" s="421"/>
      <c r="DH128" s="421"/>
      <c r="DI128" s="421"/>
      <c r="DJ128" s="421"/>
      <c r="DK128" s="421"/>
      <c r="DL128" s="421"/>
      <c r="DM128" s="421"/>
      <c r="DN128" s="421"/>
      <c r="DO128" s="421"/>
      <c r="DP128" s="429"/>
      <c r="DQ128" s="429"/>
      <c r="DR128" s="429"/>
      <c r="DS128" s="429"/>
      <c r="DT128" s="288"/>
      <c r="DU128" s="288"/>
      <c r="DV128" s="288"/>
      <c r="DW128" s="288"/>
      <c r="DX128" s="288"/>
      <c r="DY128" s="288"/>
      <c r="DZ128" s="288"/>
      <c r="EA128" s="288"/>
      <c r="EB128" s="288"/>
      <c r="EC128" s="177"/>
      <c r="ED128" s="179"/>
      <c r="EE128" s="179"/>
      <c r="EF128" s="185"/>
      <c r="EG128" s="185"/>
      <c r="EH128" s="185"/>
      <c r="EI128" s="185"/>
      <c r="EJ128" s="185"/>
      <c r="EK128" s="166"/>
      <c r="EL128" s="166"/>
      <c r="EM128" s="166"/>
      <c r="EN128" s="166"/>
      <c r="EO128" s="166"/>
      <c r="EP128" s="166"/>
      <c r="EQ128" s="166"/>
      <c r="ER128" s="166"/>
      <c r="ES128" s="166"/>
      <c r="ET128" s="166"/>
      <c r="EU128" s="166"/>
      <c r="EV128" s="166"/>
      <c r="EW128" s="166"/>
      <c r="EX128" s="166"/>
      <c r="EY128" s="166"/>
      <c r="EZ128" s="166"/>
      <c r="FA128" s="166"/>
      <c r="FB128" s="166"/>
      <c r="FC128" s="166"/>
      <c r="FD128" s="166"/>
      <c r="FE128" s="166"/>
      <c r="FF128" s="166"/>
      <c r="FG128" s="166"/>
      <c r="FH128" s="166"/>
      <c r="FI128" s="166"/>
      <c r="FJ128" s="167"/>
      <c r="FK128" s="167"/>
      <c r="FL128" s="167"/>
      <c r="FM128" s="167"/>
      <c r="FN128" s="167"/>
      <c r="FO128" s="167"/>
      <c r="FP128" s="167"/>
      <c r="FQ128" s="167"/>
      <c r="FR128" s="167"/>
      <c r="FS128" s="167"/>
      <c r="FT128" s="167"/>
      <c r="FU128" s="167"/>
      <c r="FV128" s="167"/>
    </row>
    <row r="129" spans="1:179" s="168" customFormat="1" ht="18" customHeight="1">
      <c r="A129" s="50"/>
      <c r="B129" s="301">
        <v>1</v>
      </c>
      <c r="C129" s="910" t="str">
        <f t="shared" ref="C129:C137" si="5">IF(C72="","",C72)</f>
        <v>יתרת סגירה עמוד 2</v>
      </c>
      <c r="D129" s="910"/>
      <c r="E129" s="910"/>
      <c r="F129" s="910"/>
      <c r="G129" s="910"/>
      <c r="H129" s="910"/>
      <c r="I129" s="504" t="str">
        <f t="shared" ref="I129:I137" si="6">IF(I72=0,"",I72)</f>
        <v/>
      </c>
      <c r="J129" s="504"/>
      <c r="K129" s="504"/>
      <c r="L129" s="504"/>
      <c r="M129" s="688" t="str">
        <f>IF(M72="","",M72)</f>
        <v/>
      </c>
      <c r="N129" s="688"/>
      <c r="O129" s="505" t="str">
        <f t="shared" ref="O129:O137" si="7">+IF(O72="","",O72)</f>
        <v/>
      </c>
      <c r="P129" s="505"/>
      <c r="Q129" s="505"/>
      <c r="R129" s="505"/>
      <c r="S129" s="505"/>
      <c r="T129" s="505"/>
      <c r="U129" s="505"/>
      <c r="V129" s="505"/>
      <c r="W129" s="505"/>
      <c r="X129" s="505"/>
      <c r="Y129" s="261"/>
      <c r="Z129" s="685" t="str">
        <f t="shared" ref="Z129:Z137" si="8">IF(Z72=0,"",Z72)</f>
        <v/>
      </c>
      <c r="AA129" s="685"/>
      <c r="AB129" s="685"/>
      <c r="AC129" s="685"/>
      <c r="AD129" s="685"/>
      <c r="AE129" s="685"/>
      <c r="AF129" s="685"/>
      <c r="AG129" s="508" t="str">
        <f t="shared" ref="AG129:AG137" si="9">IF(AG72=0,"",AG72)</f>
        <v/>
      </c>
      <c r="AH129" s="508"/>
      <c r="AI129" s="508"/>
      <c r="AJ129" s="508"/>
      <c r="AK129" s="508"/>
      <c r="AL129" s="508"/>
      <c r="AM129" s="508"/>
      <c r="AN129" s="508"/>
      <c r="AO129" s="261"/>
      <c r="AP129" s="521" t="str">
        <f t="shared" ref="AP129:AP137" si="10">IF(AP72=0,"",AP72)</f>
        <v/>
      </c>
      <c r="AQ129" s="521"/>
      <c r="AR129" s="521"/>
      <c r="AS129" s="521"/>
      <c r="AT129" s="521"/>
      <c r="AU129" s="521"/>
      <c r="AV129" s="521"/>
      <c r="AW129" s="521"/>
      <c r="AX129" s="558">
        <f t="shared" ref="AX129:AX137" si="11">IF(AX72="","",AX72)</f>
        <v>0</v>
      </c>
      <c r="AY129" s="558"/>
      <c r="AZ129" s="558"/>
      <c r="BA129" s="558"/>
      <c r="BB129" s="558"/>
      <c r="BC129" s="558"/>
      <c r="BD129" s="558"/>
      <c r="BE129" s="558"/>
      <c r="BF129" s="558"/>
      <c r="BG129" s="558"/>
      <c r="BH129" s="559">
        <f t="shared" ref="BH129:BH137" si="12">IF(BH72="","",BH72)</f>
        <v>0</v>
      </c>
      <c r="BI129" s="559"/>
      <c r="BJ129" s="559"/>
      <c r="BK129" s="559"/>
      <c r="BL129" s="559"/>
      <c r="BM129" s="559"/>
      <c r="BN129" s="559"/>
      <c r="BO129" s="683">
        <f t="shared" ref="BO129:BO137" si="13">IF(BO72="","",BO72)</f>
        <v>0</v>
      </c>
      <c r="BP129" s="683"/>
      <c r="BQ129" s="683"/>
      <c r="BR129" s="683"/>
      <c r="BS129" s="683"/>
      <c r="BT129" s="683"/>
      <c r="BU129" s="459">
        <f t="shared" ref="BU129:BU137" si="14">IF(BU72="","",BU72)</f>
        <v>0</v>
      </c>
      <c r="BV129" s="459"/>
      <c r="BW129" s="459"/>
      <c r="BX129" s="459"/>
      <c r="BY129" s="459"/>
      <c r="BZ129" s="459"/>
      <c r="CA129" s="297"/>
      <c r="CB129" s="223"/>
      <c r="CC129" s="222"/>
      <c r="CD129" s="222"/>
      <c r="CE129" s="182"/>
      <c r="CF129" s="223"/>
      <c r="CI129" s="50"/>
      <c r="CK129" s="223"/>
      <c r="CL129" s="145"/>
      <c r="CM129" s="145"/>
      <c r="CN129" s="188"/>
      <c r="CO129" s="188"/>
      <c r="CP129" s="188"/>
      <c r="CQ129" s="188"/>
      <c r="CR129" s="188"/>
      <c r="CS129" s="429"/>
      <c r="CT129" s="429"/>
      <c r="CU129" s="183"/>
      <c r="CV129" s="183"/>
      <c r="CW129" s="183"/>
      <c r="CX129" s="183"/>
      <c r="CY129" s="183"/>
      <c r="CZ129" s="183"/>
      <c r="DA129" s="183"/>
      <c r="DB129" s="183"/>
      <c r="DC129" s="421"/>
      <c r="DD129" s="421"/>
      <c r="DE129" s="421"/>
      <c r="DF129" s="421"/>
      <c r="DG129" s="421"/>
      <c r="DH129" s="421"/>
      <c r="DI129" s="421"/>
      <c r="DJ129" s="421"/>
      <c r="DK129" s="421"/>
      <c r="DL129" s="421"/>
      <c r="DM129" s="421"/>
      <c r="DN129" s="421"/>
      <c r="DO129" s="421"/>
      <c r="DP129" s="429"/>
      <c r="DQ129" s="429"/>
      <c r="DR129" s="429"/>
      <c r="DS129" s="429"/>
      <c r="DT129" s="288"/>
      <c r="DU129" s="288"/>
      <c r="DV129" s="288"/>
      <c r="DW129" s="288"/>
      <c r="DX129" s="288"/>
      <c r="DY129" s="288"/>
      <c r="DZ129" s="288"/>
      <c r="EA129" s="288"/>
      <c r="EB129" s="288"/>
      <c r="EC129" s="288"/>
      <c r="ED129" s="184"/>
      <c r="EE129" s="184"/>
      <c r="EF129" s="187"/>
      <c r="EG129" s="187"/>
      <c r="EH129" s="187"/>
      <c r="EI129" s="187"/>
      <c r="EJ129" s="187"/>
      <c r="EK129" s="166"/>
      <c r="EL129" s="166"/>
      <c r="EM129" s="166"/>
      <c r="EN129" s="166"/>
      <c r="EO129" s="166"/>
      <c r="EP129" s="166"/>
      <c r="EQ129" s="166"/>
      <c r="ER129" s="166"/>
      <c r="ES129" s="166"/>
      <c r="ET129" s="166"/>
      <c r="EU129" s="166"/>
      <c r="EV129" s="166"/>
      <c r="EW129" s="166"/>
      <c r="EX129" s="166"/>
      <c r="EY129" s="166"/>
      <c r="EZ129" s="166"/>
      <c r="FA129" s="166"/>
      <c r="FB129" s="166"/>
      <c r="FC129" s="166"/>
      <c r="FD129" s="166"/>
      <c r="FE129" s="166"/>
      <c r="FF129" s="166"/>
      <c r="FG129" s="166"/>
      <c r="FH129" s="166"/>
      <c r="FI129" s="166"/>
      <c r="FJ129" s="167"/>
      <c r="FK129" s="167"/>
      <c r="FL129" s="167"/>
      <c r="FM129" s="167"/>
      <c r="FN129" s="167"/>
      <c r="FO129" s="167"/>
      <c r="FP129" s="167"/>
      <c r="FQ129" s="167"/>
      <c r="FR129" s="167"/>
      <c r="FS129" s="167"/>
      <c r="FT129" s="167"/>
      <c r="FU129" s="167"/>
      <c r="FV129" s="167"/>
    </row>
    <row r="130" spans="1:179" s="168" customFormat="1" ht="18" customHeight="1">
      <c r="A130" s="50"/>
      <c r="B130" s="301">
        <v>2</v>
      </c>
      <c r="C130" s="910" t="str">
        <f t="shared" si="5"/>
        <v/>
      </c>
      <c r="D130" s="910"/>
      <c r="E130" s="910"/>
      <c r="F130" s="910"/>
      <c r="G130" s="910"/>
      <c r="H130" s="910"/>
      <c r="I130" s="504" t="str">
        <f t="shared" si="6"/>
        <v/>
      </c>
      <c r="J130" s="504"/>
      <c r="K130" s="504"/>
      <c r="L130" s="504"/>
      <c r="M130" s="688" t="str">
        <f t="shared" ref="M130:M137" si="15">IF(M73="","",M73)</f>
        <v/>
      </c>
      <c r="N130" s="688"/>
      <c r="O130" s="505" t="str">
        <f t="shared" si="7"/>
        <v/>
      </c>
      <c r="P130" s="505"/>
      <c r="Q130" s="505"/>
      <c r="R130" s="505"/>
      <c r="S130" s="505"/>
      <c r="T130" s="505"/>
      <c r="U130" s="505"/>
      <c r="V130" s="505"/>
      <c r="W130" s="505"/>
      <c r="X130" s="505"/>
      <c r="Y130" s="261"/>
      <c r="Z130" s="685" t="str">
        <f t="shared" si="8"/>
        <v/>
      </c>
      <c r="AA130" s="685"/>
      <c r="AB130" s="685"/>
      <c r="AC130" s="685"/>
      <c r="AD130" s="685" t="str">
        <f>IF(Z130="","",Z130*0.85)</f>
        <v/>
      </c>
      <c r="AE130" s="685"/>
      <c r="AF130" s="685"/>
      <c r="AG130" s="508" t="str">
        <f t="shared" si="9"/>
        <v/>
      </c>
      <c r="AH130" s="508"/>
      <c r="AI130" s="508"/>
      <c r="AJ130" s="508"/>
      <c r="AK130" s="508" t="str">
        <f t="shared" ref="AK130:AK137" si="16">IF(AK73=0,"",AK73)</f>
        <v/>
      </c>
      <c r="AL130" s="508"/>
      <c r="AM130" s="508"/>
      <c r="AN130" s="508"/>
      <c r="AO130" s="261"/>
      <c r="AP130" s="521" t="str">
        <f t="shared" si="10"/>
        <v/>
      </c>
      <c r="AQ130" s="521"/>
      <c r="AR130" s="521"/>
      <c r="AS130" s="521"/>
      <c r="AT130" s="521"/>
      <c r="AU130" s="521"/>
      <c r="AV130" s="521"/>
      <c r="AW130" s="521"/>
      <c r="AX130" s="558" t="str">
        <f t="shared" si="11"/>
        <v/>
      </c>
      <c r="AY130" s="558"/>
      <c r="AZ130" s="558"/>
      <c r="BA130" s="558"/>
      <c r="BB130" s="558"/>
      <c r="BC130" s="558"/>
      <c r="BD130" s="558"/>
      <c r="BE130" s="558"/>
      <c r="BF130" s="558"/>
      <c r="BG130" s="558"/>
      <c r="BH130" s="559" t="str">
        <f t="shared" si="12"/>
        <v/>
      </c>
      <c r="BI130" s="559"/>
      <c r="BJ130" s="559"/>
      <c r="BK130" s="559"/>
      <c r="BL130" s="559"/>
      <c r="BM130" s="559"/>
      <c r="BN130" s="559"/>
      <c r="BO130" s="683" t="str">
        <f t="shared" si="13"/>
        <v/>
      </c>
      <c r="BP130" s="683"/>
      <c r="BQ130" s="683"/>
      <c r="BR130" s="683"/>
      <c r="BS130" s="683"/>
      <c r="BT130" s="683"/>
      <c r="BU130" s="459" t="str">
        <f t="shared" si="14"/>
        <v/>
      </c>
      <c r="BV130" s="459"/>
      <c r="BW130" s="459"/>
      <c r="BX130" s="459"/>
      <c r="BY130" s="459"/>
      <c r="BZ130" s="459"/>
      <c r="CA130" s="286"/>
      <c r="CB130" s="223"/>
      <c r="CC130" s="222"/>
      <c r="CD130" s="222"/>
      <c r="CE130" s="182"/>
      <c r="CF130" s="223"/>
      <c r="CI130" s="50"/>
      <c r="CK130" s="223"/>
      <c r="CL130" s="145"/>
      <c r="CM130" s="145"/>
      <c r="CN130" s="188"/>
      <c r="CO130" s="188"/>
      <c r="CP130" s="188"/>
      <c r="CQ130" s="188"/>
      <c r="CR130" s="188"/>
      <c r="CS130" s="429"/>
      <c r="CT130" s="429"/>
      <c r="CU130" s="183"/>
      <c r="CV130" s="183"/>
      <c r="CW130" s="183"/>
      <c r="CX130" s="183"/>
      <c r="CY130" s="183"/>
      <c r="CZ130" s="183"/>
      <c r="DA130" s="183"/>
      <c r="DB130" s="183"/>
      <c r="DC130" s="421"/>
      <c r="DD130" s="421"/>
      <c r="DE130" s="421"/>
      <c r="DF130" s="421"/>
      <c r="DG130" s="421"/>
      <c r="DH130" s="421"/>
      <c r="DI130" s="421"/>
      <c r="DJ130" s="421"/>
      <c r="DK130" s="421"/>
      <c r="DL130" s="421"/>
      <c r="DM130" s="421"/>
      <c r="DN130" s="421"/>
      <c r="DO130" s="421"/>
      <c r="DP130" s="429"/>
      <c r="DQ130" s="429"/>
      <c r="DR130" s="429"/>
      <c r="DS130" s="429"/>
      <c r="DT130" s="288"/>
      <c r="DU130" s="288"/>
      <c r="DV130" s="288"/>
      <c r="DW130" s="288"/>
      <c r="DX130" s="288"/>
      <c r="DY130" s="288"/>
      <c r="DZ130" s="288"/>
      <c r="EA130" s="288"/>
      <c r="EB130" s="288"/>
      <c r="EC130" s="288"/>
      <c r="ED130" s="184"/>
      <c r="EE130" s="184"/>
      <c r="EF130" s="187"/>
      <c r="EG130" s="187"/>
      <c r="EH130" s="187"/>
      <c r="EI130" s="187"/>
      <c r="EJ130" s="187"/>
      <c r="EK130" s="166"/>
      <c r="EL130" s="166"/>
      <c r="EM130" s="166"/>
      <c r="EN130" s="166"/>
      <c r="EO130" s="166"/>
      <c r="EP130" s="166"/>
      <c r="EQ130" s="166"/>
      <c r="ER130" s="166"/>
      <c r="ES130" s="166"/>
      <c r="ET130" s="166"/>
      <c r="EU130" s="166"/>
      <c r="EV130" s="166"/>
      <c r="EW130" s="166"/>
      <c r="EX130" s="166"/>
      <c r="EY130" s="166"/>
      <c r="EZ130" s="166"/>
      <c r="FA130" s="166"/>
      <c r="FB130" s="166"/>
      <c r="FC130" s="166"/>
      <c r="FD130" s="166"/>
      <c r="FE130" s="166"/>
      <c r="FF130" s="166"/>
      <c r="FG130" s="166"/>
      <c r="FH130" s="166"/>
      <c r="FI130" s="166"/>
      <c r="FJ130" s="167"/>
      <c r="FK130" s="167"/>
      <c r="FL130" s="167"/>
      <c r="FM130" s="167"/>
      <c r="FN130" s="167"/>
      <c r="FO130" s="167"/>
      <c r="FP130" s="167"/>
      <c r="FQ130" s="167"/>
      <c r="FR130" s="167"/>
      <c r="FS130" s="167"/>
      <c r="FT130" s="167"/>
      <c r="FU130" s="167"/>
      <c r="FV130" s="167"/>
    </row>
    <row r="131" spans="1:179" s="168" customFormat="1" ht="18" customHeight="1">
      <c r="A131" s="50"/>
      <c r="B131" s="301">
        <v>3</v>
      </c>
      <c r="C131" s="910" t="str">
        <f t="shared" si="5"/>
        <v/>
      </c>
      <c r="D131" s="910"/>
      <c r="E131" s="910"/>
      <c r="F131" s="910"/>
      <c r="G131" s="910"/>
      <c r="H131" s="910"/>
      <c r="I131" s="504" t="str">
        <f t="shared" si="6"/>
        <v/>
      </c>
      <c r="J131" s="504"/>
      <c r="K131" s="504"/>
      <c r="L131" s="504"/>
      <c r="M131" s="688" t="str">
        <f t="shared" si="15"/>
        <v/>
      </c>
      <c r="N131" s="688"/>
      <c r="O131" s="505" t="str">
        <f t="shared" si="7"/>
        <v/>
      </c>
      <c r="P131" s="505"/>
      <c r="Q131" s="505"/>
      <c r="R131" s="505"/>
      <c r="S131" s="505"/>
      <c r="T131" s="505"/>
      <c r="U131" s="505"/>
      <c r="V131" s="505"/>
      <c r="W131" s="505"/>
      <c r="X131" s="505"/>
      <c r="Y131" s="261"/>
      <c r="Z131" s="685" t="str">
        <f t="shared" si="8"/>
        <v/>
      </c>
      <c r="AA131" s="685"/>
      <c r="AB131" s="685"/>
      <c r="AC131" s="685"/>
      <c r="AD131" s="685" t="str">
        <f t="shared" ref="AD131:AD135" si="17">IF(Z131="","",Z131*0.85)</f>
        <v/>
      </c>
      <c r="AE131" s="685"/>
      <c r="AF131" s="685"/>
      <c r="AG131" s="508" t="str">
        <f t="shared" si="9"/>
        <v/>
      </c>
      <c r="AH131" s="508"/>
      <c r="AI131" s="508"/>
      <c r="AJ131" s="508"/>
      <c r="AK131" s="508" t="str">
        <f t="shared" si="16"/>
        <v/>
      </c>
      <c r="AL131" s="508"/>
      <c r="AM131" s="508"/>
      <c r="AN131" s="508"/>
      <c r="AO131" s="261"/>
      <c r="AP131" s="521" t="str">
        <f t="shared" si="10"/>
        <v/>
      </c>
      <c r="AQ131" s="521"/>
      <c r="AR131" s="521"/>
      <c r="AS131" s="521"/>
      <c r="AT131" s="521"/>
      <c r="AU131" s="521"/>
      <c r="AV131" s="521"/>
      <c r="AW131" s="521"/>
      <c r="AX131" s="558" t="str">
        <f t="shared" si="11"/>
        <v/>
      </c>
      <c r="AY131" s="558"/>
      <c r="AZ131" s="558"/>
      <c r="BA131" s="558"/>
      <c r="BB131" s="558"/>
      <c r="BC131" s="558"/>
      <c r="BD131" s="558"/>
      <c r="BE131" s="558"/>
      <c r="BF131" s="558"/>
      <c r="BG131" s="558"/>
      <c r="BH131" s="559" t="str">
        <f t="shared" si="12"/>
        <v/>
      </c>
      <c r="BI131" s="559"/>
      <c r="BJ131" s="559"/>
      <c r="BK131" s="559"/>
      <c r="BL131" s="559"/>
      <c r="BM131" s="559"/>
      <c r="BN131" s="559"/>
      <c r="BO131" s="683" t="str">
        <f t="shared" si="13"/>
        <v/>
      </c>
      <c r="BP131" s="683"/>
      <c r="BQ131" s="683"/>
      <c r="BR131" s="683"/>
      <c r="BS131" s="683"/>
      <c r="BT131" s="683"/>
      <c r="BU131" s="459" t="str">
        <f t="shared" si="14"/>
        <v/>
      </c>
      <c r="BV131" s="459"/>
      <c r="BW131" s="459"/>
      <c r="BX131" s="459"/>
      <c r="BY131" s="459"/>
      <c r="BZ131" s="459"/>
      <c r="CA131" s="286"/>
      <c r="CB131" s="223"/>
      <c r="CC131" s="222"/>
      <c r="CD131" s="222"/>
      <c r="CE131" s="182"/>
      <c r="CF131" s="223"/>
      <c r="CI131" s="50"/>
      <c r="CK131" s="223"/>
      <c r="CL131" s="145"/>
      <c r="CM131" s="145"/>
      <c r="CN131" s="188"/>
      <c r="CO131" s="188"/>
      <c r="CP131" s="188"/>
      <c r="CQ131" s="188"/>
      <c r="CR131" s="188"/>
      <c r="CS131" s="429"/>
      <c r="CT131" s="429"/>
      <c r="CU131" s="183"/>
      <c r="CV131" s="183"/>
      <c r="CW131" s="183"/>
      <c r="CX131" s="183"/>
      <c r="CY131" s="183"/>
      <c r="CZ131" s="183"/>
      <c r="DA131" s="183"/>
      <c r="DB131" s="183"/>
      <c r="DC131" s="421"/>
      <c r="DD131" s="421"/>
      <c r="DE131" s="421"/>
      <c r="DF131" s="421"/>
      <c r="DG131" s="421"/>
      <c r="DH131" s="421"/>
      <c r="DI131" s="421"/>
      <c r="DJ131" s="421"/>
      <c r="DK131" s="421"/>
      <c r="DL131" s="421"/>
      <c r="DM131" s="421"/>
      <c r="DN131" s="421"/>
      <c r="DO131" s="421"/>
      <c r="DP131" s="429"/>
      <c r="DQ131" s="429"/>
      <c r="DR131" s="429"/>
      <c r="DS131" s="429"/>
      <c r="DT131" s="288"/>
      <c r="DU131" s="288"/>
      <c r="DV131" s="288"/>
      <c r="DW131" s="288"/>
      <c r="DX131" s="288"/>
      <c r="DY131" s="288"/>
      <c r="DZ131" s="288"/>
      <c r="EA131" s="288"/>
      <c r="EB131" s="288"/>
      <c r="EC131" s="288"/>
      <c r="ED131" s="184"/>
      <c r="EE131" s="184"/>
      <c r="EF131" s="187"/>
      <c r="EG131" s="187"/>
      <c r="EH131" s="187"/>
      <c r="EI131" s="187"/>
      <c r="EJ131" s="187"/>
      <c r="EK131" s="166"/>
      <c r="EL131" s="166"/>
      <c r="EM131" s="166"/>
      <c r="EN131" s="166"/>
      <c r="EO131" s="166"/>
      <c r="EP131" s="166"/>
      <c r="EQ131" s="166"/>
      <c r="ER131" s="166"/>
      <c r="ES131" s="166"/>
      <c r="ET131" s="166"/>
      <c r="EU131" s="166"/>
      <c r="EV131" s="166"/>
      <c r="EW131" s="166"/>
      <c r="EX131" s="166"/>
      <c r="EY131" s="166"/>
      <c r="EZ131" s="166"/>
      <c r="FA131" s="166"/>
      <c r="FB131" s="166"/>
      <c r="FC131" s="166"/>
      <c r="FD131" s="166"/>
      <c r="FE131" s="166"/>
      <c r="FF131" s="166"/>
      <c r="FG131" s="166"/>
      <c r="FH131" s="166"/>
      <c r="FI131" s="166"/>
      <c r="FJ131" s="167"/>
      <c r="FK131" s="167"/>
      <c r="FL131" s="167"/>
      <c r="FM131" s="167"/>
      <c r="FN131" s="167"/>
      <c r="FO131" s="167"/>
      <c r="FP131" s="167"/>
      <c r="FQ131" s="167"/>
      <c r="FR131" s="167"/>
      <c r="FS131" s="167"/>
      <c r="FT131" s="167"/>
      <c r="FU131" s="167"/>
      <c r="FV131" s="167"/>
    </row>
    <row r="132" spans="1:179" s="168" customFormat="1" ht="18" customHeight="1">
      <c r="A132" s="50"/>
      <c r="B132" s="301">
        <v>4</v>
      </c>
      <c r="C132" s="910" t="str">
        <f t="shared" si="5"/>
        <v/>
      </c>
      <c r="D132" s="910"/>
      <c r="E132" s="910"/>
      <c r="F132" s="910"/>
      <c r="G132" s="910"/>
      <c r="H132" s="910"/>
      <c r="I132" s="504" t="str">
        <f t="shared" si="6"/>
        <v/>
      </c>
      <c r="J132" s="504"/>
      <c r="K132" s="504"/>
      <c r="L132" s="504"/>
      <c r="M132" s="688" t="str">
        <f t="shared" si="15"/>
        <v/>
      </c>
      <c r="N132" s="688"/>
      <c r="O132" s="505" t="str">
        <f t="shared" si="7"/>
        <v/>
      </c>
      <c r="P132" s="505"/>
      <c r="Q132" s="505"/>
      <c r="R132" s="505"/>
      <c r="S132" s="505"/>
      <c r="T132" s="505"/>
      <c r="U132" s="505"/>
      <c r="V132" s="505"/>
      <c r="W132" s="505"/>
      <c r="X132" s="505"/>
      <c r="Y132" s="261"/>
      <c r="Z132" s="685" t="str">
        <f t="shared" si="8"/>
        <v/>
      </c>
      <c r="AA132" s="685"/>
      <c r="AB132" s="685"/>
      <c r="AC132" s="685"/>
      <c r="AD132" s="685" t="str">
        <f t="shared" si="17"/>
        <v/>
      </c>
      <c r="AE132" s="685"/>
      <c r="AF132" s="685"/>
      <c r="AG132" s="508" t="str">
        <f t="shared" si="9"/>
        <v/>
      </c>
      <c r="AH132" s="508"/>
      <c r="AI132" s="508"/>
      <c r="AJ132" s="508"/>
      <c r="AK132" s="508" t="str">
        <f t="shared" si="16"/>
        <v/>
      </c>
      <c r="AL132" s="508"/>
      <c r="AM132" s="508"/>
      <c r="AN132" s="508"/>
      <c r="AO132" s="261"/>
      <c r="AP132" s="521" t="str">
        <f t="shared" si="10"/>
        <v/>
      </c>
      <c r="AQ132" s="521"/>
      <c r="AR132" s="521"/>
      <c r="AS132" s="521"/>
      <c r="AT132" s="521"/>
      <c r="AU132" s="521"/>
      <c r="AV132" s="521"/>
      <c r="AW132" s="521"/>
      <c r="AX132" s="558" t="str">
        <f t="shared" si="11"/>
        <v/>
      </c>
      <c r="AY132" s="558"/>
      <c r="AZ132" s="558"/>
      <c r="BA132" s="558"/>
      <c r="BB132" s="558"/>
      <c r="BC132" s="558"/>
      <c r="BD132" s="558"/>
      <c r="BE132" s="558"/>
      <c r="BF132" s="558"/>
      <c r="BG132" s="558"/>
      <c r="BH132" s="559" t="str">
        <f t="shared" si="12"/>
        <v/>
      </c>
      <c r="BI132" s="559"/>
      <c r="BJ132" s="559"/>
      <c r="BK132" s="559"/>
      <c r="BL132" s="559"/>
      <c r="BM132" s="559"/>
      <c r="BN132" s="559"/>
      <c r="BO132" s="683" t="str">
        <f t="shared" si="13"/>
        <v/>
      </c>
      <c r="BP132" s="683"/>
      <c r="BQ132" s="683"/>
      <c r="BR132" s="683"/>
      <c r="BS132" s="683"/>
      <c r="BT132" s="683"/>
      <c r="BU132" s="459" t="str">
        <f t="shared" si="14"/>
        <v/>
      </c>
      <c r="BV132" s="459"/>
      <c r="BW132" s="459"/>
      <c r="BX132" s="459"/>
      <c r="BY132" s="459"/>
      <c r="BZ132" s="459"/>
      <c r="CA132" s="286"/>
      <c r="CB132" s="223"/>
      <c r="CC132" s="222"/>
      <c r="CD132" s="222"/>
      <c r="CE132" s="182"/>
      <c r="CF132" s="223"/>
      <c r="CI132" s="50"/>
      <c r="CK132" s="223"/>
      <c r="CL132" s="188"/>
      <c r="CM132" s="188"/>
      <c r="CN132" s="188"/>
      <c r="CO132" s="188"/>
      <c r="CP132" s="188"/>
      <c r="CQ132" s="188"/>
      <c r="CR132" s="188"/>
      <c r="CS132" s="429"/>
      <c r="CT132" s="429"/>
      <c r="CU132" s="183"/>
      <c r="CV132" s="183"/>
      <c r="CW132" s="183"/>
      <c r="CX132" s="183"/>
      <c r="CY132" s="183"/>
      <c r="CZ132" s="183"/>
      <c r="DA132" s="183"/>
      <c r="DB132" s="183"/>
      <c r="DC132" s="421"/>
      <c r="DD132" s="421"/>
      <c r="DE132" s="421"/>
      <c r="DF132" s="421"/>
      <c r="DG132" s="421"/>
      <c r="DH132" s="421"/>
      <c r="DI132" s="421"/>
      <c r="DJ132" s="421"/>
      <c r="DK132" s="421"/>
      <c r="DL132" s="421"/>
      <c r="DM132" s="421"/>
      <c r="DN132" s="421"/>
      <c r="DO132" s="421"/>
      <c r="DP132" s="429"/>
      <c r="DQ132" s="429"/>
      <c r="DR132" s="429"/>
      <c r="DS132" s="429"/>
      <c r="DT132" s="288"/>
      <c r="DU132" s="288"/>
      <c r="DV132" s="288"/>
      <c r="DW132" s="288"/>
      <c r="DX132" s="288"/>
      <c r="DY132" s="288"/>
      <c r="DZ132" s="288"/>
      <c r="EA132" s="288"/>
      <c r="EB132" s="288"/>
      <c r="EC132" s="288"/>
      <c r="ED132" s="184"/>
      <c r="EE132" s="184"/>
      <c r="EF132" s="187"/>
      <c r="EG132" s="187"/>
      <c r="EH132" s="187"/>
      <c r="EI132" s="187"/>
      <c r="EJ132" s="187"/>
      <c r="EK132" s="166"/>
      <c r="EL132" s="166"/>
      <c r="EM132" s="166"/>
      <c r="EN132" s="166"/>
      <c r="EO132" s="166"/>
      <c r="EP132" s="166"/>
      <c r="EQ132" s="166"/>
      <c r="ER132" s="166"/>
      <c r="ES132" s="166"/>
      <c r="ET132" s="166"/>
      <c r="EU132" s="166"/>
      <c r="EV132" s="166"/>
      <c r="EW132" s="166"/>
      <c r="EX132" s="166"/>
      <c r="EY132" s="166"/>
      <c r="EZ132" s="166"/>
      <c r="FA132" s="166"/>
      <c r="FB132" s="166"/>
      <c r="FC132" s="166"/>
      <c r="FD132" s="166"/>
      <c r="FE132" s="166"/>
      <c r="FF132" s="166"/>
      <c r="FG132" s="166"/>
      <c r="FH132" s="166"/>
      <c r="FI132" s="166"/>
      <c r="FJ132" s="167"/>
      <c r="FK132" s="167"/>
      <c r="FL132" s="167"/>
      <c r="FM132" s="167"/>
      <c r="FN132" s="167"/>
      <c r="FO132" s="167"/>
      <c r="FP132" s="167"/>
      <c r="FQ132" s="167"/>
      <c r="FR132" s="167"/>
      <c r="FS132" s="167"/>
      <c r="FT132" s="167"/>
      <c r="FU132" s="167"/>
      <c r="FV132" s="167"/>
    </row>
    <row r="133" spans="1:179" s="168" customFormat="1" ht="18" customHeight="1">
      <c r="A133" s="50"/>
      <c r="B133" s="301">
        <v>5</v>
      </c>
      <c r="C133" s="910" t="str">
        <f t="shared" si="5"/>
        <v/>
      </c>
      <c r="D133" s="910"/>
      <c r="E133" s="910"/>
      <c r="F133" s="910"/>
      <c r="G133" s="910"/>
      <c r="H133" s="910"/>
      <c r="I133" s="504" t="str">
        <f t="shared" si="6"/>
        <v/>
      </c>
      <c r="J133" s="504"/>
      <c r="K133" s="504"/>
      <c r="L133" s="504"/>
      <c r="M133" s="688" t="str">
        <f t="shared" si="15"/>
        <v/>
      </c>
      <c r="N133" s="688"/>
      <c r="O133" s="505" t="str">
        <f t="shared" si="7"/>
        <v/>
      </c>
      <c r="P133" s="505"/>
      <c r="Q133" s="505"/>
      <c r="R133" s="505"/>
      <c r="S133" s="505"/>
      <c r="T133" s="505"/>
      <c r="U133" s="505"/>
      <c r="V133" s="505"/>
      <c r="W133" s="505"/>
      <c r="X133" s="505"/>
      <c r="Y133" s="261"/>
      <c r="Z133" s="685" t="str">
        <f t="shared" si="8"/>
        <v/>
      </c>
      <c r="AA133" s="685"/>
      <c r="AB133" s="685"/>
      <c r="AC133" s="685"/>
      <c r="AD133" s="685" t="str">
        <f t="shared" si="17"/>
        <v/>
      </c>
      <c r="AE133" s="685"/>
      <c r="AF133" s="685"/>
      <c r="AG133" s="508" t="str">
        <f t="shared" si="9"/>
        <v/>
      </c>
      <c r="AH133" s="508"/>
      <c r="AI133" s="508"/>
      <c r="AJ133" s="508"/>
      <c r="AK133" s="508" t="str">
        <f t="shared" si="16"/>
        <v/>
      </c>
      <c r="AL133" s="508"/>
      <c r="AM133" s="508"/>
      <c r="AN133" s="508"/>
      <c r="AO133" s="261"/>
      <c r="AP133" s="521" t="str">
        <f t="shared" si="10"/>
        <v/>
      </c>
      <c r="AQ133" s="521"/>
      <c r="AR133" s="521"/>
      <c r="AS133" s="521"/>
      <c r="AT133" s="521"/>
      <c r="AU133" s="521"/>
      <c r="AV133" s="521"/>
      <c r="AW133" s="521"/>
      <c r="AX133" s="558" t="str">
        <f t="shared" si="11"/>
        <v/>
      </c>
      <c r="AY133" s="558"/>
      <c r="AZ133" s="558"/>
      <c r="BA133" s="558"/>
      <c r="BB133" s="558"/>
      <c r="BC133" s="558"/>
      <c r="BD133" s="558"/>
      <c r="BE133" s="558"/>
      <c r="BF133" s="558"/>
      <c r="BG133" s="558"/>
      <c r="BH133" s="559" t="str">
        <f t="shared" si="12"/>
        <v/>
      </c>
      <c r="BI133" s="559"/>
      <c r="BJ133" s="559"/>
      <c r="BK133" s="559"/>
      <c r="BL133" s="559"/>
      <c r="BM133" s="559"/>
      <c r="BN133" s="559"/>
      <c r="BO133" s="683" t="str">
        <f t="shared" si="13"/>
        <v/>
      </c>
      <c r="BP133" s="683"/>
      <c r="BQ133" s="683"/>
      <c r="BR133" s="683"/>
      <c r="BS133" s="683"/>
      <c r="BT133" s="683"/>
      <c r="BU133" s="459" t="str">
        <f t="shared" si="14"/>
        <v/>
      </c>
      <c r="BV133" s="459"/>
      <c r="BW133" s="459"/>
      <c r="BX133" s="459"/>
      <c r="BY133" s="459"/>
      <c r="BZ133" s="459"/>
      <c r="CA133" s="286"/>
      <c r="CB133" s="223"/>
      <c r="CC133" s="222"/>
      <c r="CD133" s="222"/>
      <c r="CE133" s="182"/>
      <c r="CF133" s="223"/>
      <c r="CI133" s="50"/>
      <c r="CK133" s="223"/>
      <c r="CL133" s="188"/>
      <c r="CM133" s="188"/>
      <c r="CN133" s="188"/>
      <c r="CO133" s="188"/>
      <c r="CP133" s="188"/>
      <c r="CQ133" s="188"/>
      <c r="CR133" s="188"/>
      <c r="CS133" s="429"/>
      <c r="CT133" s="429"/>
      <c r="CU133" s="183"/>
      <c r="CV133" s="183"/>
      <c r="CW133" s="183"/>
      <c r="CX133" s="183"/>
      <c r="CY133" s="183"/>
      <c r="CZ133" s="183"/>
      <c r="DA133" s="183"/>
      <c r="DB133" s="183"/>
      <c r="DC133" s="421"/>
      <c r="DD133" s="421"/>
      <c r="DE133" s="421"/>
      <c r="DF133" s="421"/>
      <c r="DG133" s="421"/>
      <c r="DH133" s="421"/>
      <c r="DI133" s="421"/>
      <c r="DJ133" s="421"/>
      <c r="DK133" s="421"/>
      <c r="DL133" s="421"/>
      <c r="DM133" s="421"/>
      <c r="DN133" s="421"/>
      <c r="DO133" s="421"/>
      <c r="DP133" s="429"/>
      <c r="DQ133" s="429"/>
      <c r="DR133" s="429"/>
      <c r="DS133" s="429"/>
      <c r="DT133" s="288"/>
      <c r="DU133" s="288"/>
      <c r="DV133" s="288"/>
      <c r="DW133" s="288"/>
      <c r="DX133" s="288"/>
      <c r="DY133" s="288"/>
      <c r="DZ133" s="288"/>
      <c r="EA133" s="288"/>
      <c r="EB133" s="288"/>
      <c r="EC133" s="288"/>
      <c r="ED133" s="184"/>
      <c r="EE133" s="184"/>
      <c r="EF133" s="187"/>
      <c r="EG133" s="187"/>
      <c r="EH133" s="187"/>
      <c r="EI133" s="187"/>
      <c r="EJ133" s="187"/>
      <c r="EK133" s="166"/>
      <c r="EL133" s="166"/>
      <c r="EM133" s="166"/>
      <c r="EN133" s="166"/>
      <c r="EO133" s="166"/>
      <c r="EP133" s="166"/>
      <c r="EQ133" s="166"/>
      <c r="ER133" s="166"/>
      <c r="ES133" s="166"/>
      <c r="ET133" s="166"/>
      <c r="EU133" s="166"/>
      <c r="EV133" s="166"/>
      <c r="EW133" s="166"/>
      <c r="EX133" s="166"/>
      <c r="EY133" s="166"/>
      <c r="EZ133" s="166"/>
      <c r="FA133" s="166"/>
      <c r="FB133" s="166"/>
      <c r="FC133" s="166"/>
      <c r="FD133" s="166"/>
      <c r="FE133" s="166"/>
      <c r="FF133" s="166"/>
      <c r="FG133" s="166"/>
      <c r="FH133" s="166"/>
      <c r="FI133" s="166"/>
      <c r="FJ133" s="167"/>
      <c r="FK133" s="167"/>
      <c r="FL133" s="167"/>
      <c r="FM133" s="167"/>
      <c r="FN133" s="167"/>
      <c r="FO133" s="167"/>
      <c r="FP133" s="167"/>
      <c r="FQ133" s="167"/>
      <c r="FR133" s="167"/>
      <c r="FS133" s="167"/>
      <c r="FT133" s="167"/>
      <c r="FU133" s="167"/>
      <c r="FV133" s="167"/>
    </row>
    <row r="134" spans="1:179" s="168" customFormat="1" ht="18" customHeight="1">
      <c r="A134" s="50"/>
      <c r="B134" s="301">
        <v>6</v>
      </c>
      <c r="C134" s="910" t="str">
        <f t="shared" si="5"/>
        <v/>
      </c>
      <c r="D134" s="910"/>
      <c r="E134" s="910"/>
      <c r="F134" s="910"/>
      <c r="G134" s="910"/>
      <c r="H134" s="910"/>
      <c r="I134" s="504" t="str">
        <f t="shared" si="6"/>
        <v/>
      </c>
      <c r="J134" s="504"/>
      <c r="K134" s="504"/>
      <c r="L134" s="504"/>
      <c r="M134" s="688" t="str">
        <f t="shared" si="15"/>
        <v/>
      </c>
      <c r="N134" s="688"/>
      <c r="O134" s="505" t="str">
        <f t="shared" si="7"/>
        <v/>
      </c>
      <c r="P134" s="505"/>
      <c r="Q134" s="505"/>
      <c r="R134" s="505"/>
      <c r="S134" s="505"/>
      <c r="T134" s="505"/>
      <c r="U134" s="505"/>
      <c r="V134" s="505"/>
      <c r="W134" s="505"/>
      <c r="X134" s="505"/>
      <c r="Y134" s="261"/>
      <c r="Z134" s="685" t="str">
        <f t="shared" si="8"/>
        <v/>
      </c>
      <c r="AA134" s="685"/>
      <c r="AB134" s="685"/>
      <c r="AC134" s="685"/>
      <c r="AD134" s="685" t="str">
        <f t="shared" si="17"/>
        <v/>
      </c>
      <c r="AE134" s="685"/>
      <c r="AF134" s="685"/>
      <c r="AG134" s="508" t="str">
        <f t="shared" si="9"/>
        <v/>
      </c>
      <c r="AH134" s="508"/>
      <c r="AI134" s="508"/>
      <c r="AJ134" s="508"/>
      <c r="AK134" s="508" t="str">
        <f t="shared" si="16"/>
        <v/>
      </c>
      <c r="AL134" s="508"/>
      <c r="AM134" s="508"/>
      <c r="AN134" s="508"/>
      <c r="AO134" s="261"/>
      <c r="AP134" s="521" t="str">
        <f t="shared" si="10"/>
        <v/>
      </c>
      <c r="AQ134" s="521"/>
      <c r="AR134" s="521"/>
      <c r="AS134" s="521"/>
      <c r="AT134" s="521"/>
      <c r="AU134" s="521"/>
      <c r="AV134" s="521"/>
      <c r="AW134" s="521"/>
      <c r="AX134" s="558" t="str">
        <f t="shared" si="11"/>
        <v/>
      </c>
      <c r="AY134" s="558"/>
      <c r="AZ134" s="558"/>
      <c r="BA134" s="558"/>
      <c r="BB134" s="558"/>
      <c r="BC134" s="558"/>
      <c r="BD134" s="558"/>
      <c r="BE134" s="558"/>
      <c r="BF134" s="558"/>
      <c r="BG134" s="558"/>
      <c r="BH134" s="559" t="str">
        <f t="shared" si="12"/>
        <v/>
      </c>
      <c r="BI134" s="559"/>
      <c r="BJ134" s="559"/>
      <c r="BK134" s="559"/>
      <c r="BL134" s="559"/>
      <c r="BM134" s="559"/>
      <c r="BN134" s="559"/>
      <c r="BO134" s="683" t="str">
        <f t="shared" si="13"/>
        <v/>
      </c>
      <c r="BP134" s="683"/>
      <c r="BQ134" s="683"/>
      <c r="BR134" s="683"/>
      <c r="BS134" s="683"/>
      <c r="BT134" s="683"/>
      <c r="BU134" s="459" t="str">
        <f t="shared" si="14"/>
        <v/>
      </c>
      <c r="BV134" s="459"/>
      <c r="BW134" s="459"/>
      <c r="BX134" s="459"/>
      <c r="BY134" s="459"/>
      <c r="BZ134" s="459"/>
      <c r="CA134" s="286"/>
      <c r="CB134" s="223"/>
      <c r="CC134" s="222"/>
      <c r="CD134" s="222"/>
      <c r="CE134" s="182"/>
      <c r="CF134" s="223"/>
      <c r="CI134" s="50"/>
      <c r="CK134" s="223"/>
      <c r="CL134" s="188"/>
      <c r="CM134" s="188"/>
      <c r="CN134" s="188"/>
      <c r="CO134" s="188"/>
      <c r="CP134" s="188"/>
      <c r="CQ134" s="188"/>
      <c r="CR134" s="188"/>
      <c r="CS134" s="429"/>
      <c r="CT134" s="429"/>
      <c r="CU134" s="183"/>
      <c r="CV134" s="183"/>
      <c r="CW134" s="183"/>
      <c r="CX134" s="183"/>
      <c r="CY134" s="183"/>
      <c r="CZ134" s="183"/>
      <c r="DA134" s="183"/>
      <c r="DB134" s="183"/>
      <c r="DC134" s="421"/>
      <c r="DD134" s="421"/>
      <c r="DE134" s="421"/>
      <c r="DF134" s="421"/>
      <c r="DG134" s="421"/>
      <c r="DH134" s="421"/>
      <c r="DI134" s="421"/>
      <c r="DJ134" s="421"/>
      <c r="DK134" s="421"/>
      <c r="DL134" s="421"/>
      <c r="DM134" s="421"/>
      <c r="DN134" s="421"/>
      <c r="DO134" s="421"/>
      <c r="DP134" s="429"/>
      <c r="DQ134" s="429"/>
      <c r="DR134" s="429"/>
      <c r="DS134" s="429"/>
      <c r="DT134" s="288"/>
      <c r="DU134" s="288"/>
      <c r="DV134" s="288"/>
      <c r="DW134" s="288"/>
      <c r="DX134" s="288"/>
      <c r="DY134" s="288"/>
      <c r="DZ134" s="288"/>
      <c r="EA134" s="288"/>
      <c r="EB134" s="288"/>
      <c r="EC134" s="288"/>
      <c r="ED134" s="184"/>
      <c r="EE134" s="184"/>
      <c r="EF134" s="187"/>
      <c r="EG134" s="187"/>
      <c r="EH134" s="187"/>
      <c r="EI134" s="187"/>
      <c r="EJ134" s="187"/>
      <c r="EK134" s="166"/>
      <c r="EL134" s="166"/>
      <c r="EM134" s="166"/>
      <c r="EN134" s="166"/>
      <c r="EO134" s="166"/>
      <c r="EP134" s="166"/>
      <c r="EQ134" s="166"/>
      <c r="ER134" s="166"/>
      <c r="ES134" s="166"/>
      <c r="ET134" s="166"/>
      <c r="EU134" s="166"/>
      <c r="EV134" s="166"/>
      <c r="EW134" s="166"/>
      <c r="EX134" s="166"/>
      <c r="EY134" s="166"/>
      <c r="EZ134" s="166"/>
      <c r="FA134" s="166"/>
      <c r="FB134" s="166"/>
      <c r="FC134" s="166"/>
      <c r="FD134" s="166"/>
      <c r="FE134" s="166"/>
      <c r="FF134" s="166"/>
      <c r="FG134" s="166"/>
      <c r="FH134" s="166"/>
      <c r="FI134" s="166"/>
      <c r="FJ134" s="167"/>
      <c r="FK134" s="167"/>
      <c r="FL134" s="167"/>
      <c r="FM134" s="167"/>
      <c r="FN134" s="167"/>
      <c r="FO134" s="167"/>
      <c r="FP134" s="167"/>
      <c r="FQ134" s="167"/>
      <c r="FR134" s="167"/>
      <c r="FS134" s="167"/>
      <c r="FT134" s="167"/>
      <c r="FU134" s="167"/>
      <c r="FV134" s="167"/>
    </row>
    <row r="135" spans="1:179" s="168" customFormat="1" ht="18" customHeight="1">
      <c r="A135" s="50"/>
      <c r="B135" s="301">
        <v>7</v>
      </c>
      <c r="C135" s="910" t="str">
        <f t="shared" si="5"/>
        <v/>
      </c>
      <c r="D135" s="910"/>
      <c r="E135" s="910"/>
      <c r="F135" s="910"/>
      <c r="G135" s="910"/>
      <c r="H135" s="910"/>
      <c r="I135" s="504" t="str">
        <f t="shared" si="6"/>
        <v/>
      </c>
      <c r="J135" s="504"/>
      <c r="K135" s="504"/>
      <c r="L135" s="504"/>
      <c r="M135" s="688" t="str">
        <f t="shared" si="15"/>
        <v/>
      </c>
      <c r="N135" s="688"/>
      <c r="O135" s="505" t="str">
        <f t="shared" si="7"/>
        <v/>
      </c>
      <c r="P135" s="505"/>
      <c r="Q135" s="505"/>
      <c r="R135" s="505"/>
      <c r="S135" s="505"/>
      <c r="T135" s="505"/>
      <c r="U135" s="505"/>
      <c r="V135" s="505"/>
      <c r="W135" s="505"/>
      <c r="X135" s="505"/>
      <c r="Y135" s="261"/>
      <c r="Z135" s="685" t="str">
        <f t="shared" si="8"/>
        <v/>
      </c>
      <c r="AA135" s="685"/>
      <c r="AB135" s="685"/>
      <c r="AC135" s="685"/>
      <c r="AD135" s="685" t="str">
        <f t="shared" si="17"/>
        <v/>
      </c>
      <c r="AE135" s="685"/>
      <c r="AF135" s="685"/>
      <c r="AG135" s="508" t="str">
        <f t="shared" si="9"/>
        <v/>
      </c>
      <c r="AH135" s="508"/>
      <c r="AI135" s="508"/>
      <c r="AJ135" s="508"/>
      <c r="AK135" s="508" t="str">
        <f t="shared" si="16"/>
        <v/>
      </c>
      <c r="AL135" s="508"/>
      <c r="AM135" s="508"/>
      <c r="AN135" s="508"/>
      <c r="AO135" s="261"/>
      <c r="AP135" s="521" t="str">
        <f t="shared" si="10"/>
        <v/>
      </c>
      <c r="AQ135" s="521"/>
      <c r="AR135" s="521"/>
      <c r="AS135" s="521"/>
      <c r="AT135" s="521"/>
      <c r="AU135" s="521"/>
      <c r="AV135" s="521"/>
      <c r="AW135" s="521"/>
      <c r="AX135" s="558" t="str">
        <f t="shared" si="11"/>
        <v/>
      </c>
      <c r="AY135" s="558"/>
      <c r="AZ135" s="558"/>
      <c r="BA135" s="558"/>
      <c r="BB135" s="558"/>
      <c r="BC135" s="558"/>
      <c r="BD135" s="558"/>
      <c r="BE135" s="558"/>
      <c r="BF135" s="558"/>
      <c r="BG135" s="558"/>
      <c r="BH135" s="559" t="str">
        <f t="shared" si="12"/>
        <v/>
      </c>
      <c r="BI135" s="559"/>
      <c r="BJ135" s="559"/>
      <c r="BK135" s="559"/>
      <c r="BL135" s="559"/>
      <c r="BM135" s="559"/>
      <c r="BN135" s="559"/>
      <c r="BO135" s="683" t="str">
        <f t="shared" si="13"/>
        <v/>
      </c>
      <c r="BP135" s="683"/>
      <c r="BQ135" s="683"/>
      <c r="BR135" s="683"/>
      <c r="BS135" s="683"/>
      <c r="BT135" s="683"/>
      <c r="BU135" s="459" t="str">
        <f t="shared" si="14"/>
        <v/>
      </c>
      <c r="BV135" s="459"/>
      <c r="BW135" s="459"/>
      <c r="BX135" s="459"/>
      <c r="BY135" s="459"/>
      <c r="BZ135" s="459"/>
      <c r="CA135" s="286"/>
      <c r="CB135" s="223"/>
      <c r="CC135" s="222"/>
      <c r="CD135" s="222"/>
      <c r="CE135" s="182"/>
      <c r="CF135" s="223"/>
      <c r="CI135" s="50"/>
      <c r="CK135" s="223"/>
      <c r="CL135" s="188"/>
      <c r="CM135" s="188"/>
      <c r="CN135" s="188"/>
      <c r="CO135" s="188"/>
      <c r="CP135" s="188"/>
      <c r="CQ135" s="188"/>
      <c r="CR135" s="188"/>
      <c r="CS135" s="429"/>
      <c r="CT135" s="429"/>
      <c r="CU135" s="183"/>
      <c r="CV135" s="183"/>
      <c r="CW135" s="183"/>
      <c r="CX135" s="183"/>
      <c r="CY135" s="183"/>
      <c r="CZ135" s="183"/>
      <c r="DA135" s="183"/>
      <c r="DB135" s="183"/>
      <c r="DC135" s="421"/>
      <c r="DD135" s="421"/>
      <c r="DE135" s="421"/>
      <c r="DF135" s="421"/>
      <c r="DG135" s="421"/>
      <c r="DH135" s="421"/>
      <c r="DI135" s="421"/>
      <c r="DJ135" s="421"/>
      <c r="DK135" s="421"/>
      <c r="DL135" s="421"/>
      <c r="DM135" s="421"/>
      <c r="DN135" s="421"/>
      <c r="DO135" s="421"/>
      <c r="DP135" s="429"/>
      <c r="DQ135" s="429"/>
      <c r="DR135" s="429"/>
      <c r="DS135" s="429"/>
      <c r="DT135" s="288"/>
      <c r="DU135" s="288"/>
      <c r="DV135" s="288"/>
      <c r="DW135" s="288"/>
      <c r="DX135" s="288"/>
      <c r="DY135" s="288"/>
      <c r="DZ135" s="288"/>
      <c r="EA135" s="288"/>
      <c r="EB135" s="288"/>
      <c r="EC135" s="288"/>
      <c r="ED135" s="184"/>
      <c r="EE135" s="184"/>
      <c r="EF135" s="187"/>
      <c r="EG135" s="187"/>
      <c r="EH135" s="187"/>
      <c r="EI135" s="187"/>
      <c r="EJ135" s="187"/>
      <c r="EK135" s="166"/>
      <c r="EL135" s="166"/>
      <c r="EM135" s="166"/>
      <c r="EN135" s="166"/>
      <c r="EO135" s="166"/>
      <c r="EP135" s="166"/>
      <c r="EQ135" s="166"/>
      <c r="ER135" s="166"/>
      <c r="ES135" s="166"/>
      <c r="ET135" s="166"/>
      <c r="EU135" s="166"/>
      <c r="EV135" s="166"/>
      <c r="EW135" s="166"/>
      <c r="EX135" s="166"/>
      <c r="EY135" s="166"/>
      <c r="EZ135" s="166"/>
      <c r="FA135" s="166"/>
      <c r="FB135" s="166"/>
      <c r="FC135" s="166"/>
      <c r="FD135" s="166"/>
      <c r="FE135" s="166"/>
      <c r="FF135" s="166"/>
      <c r="FG135" s="166"/>
      <c r="FH135" s="166"/>
      <c r="FI135" s="166"/>
      <c r="FJ135" s="167"/>
      <c r="FK135" s="167"/>
      <c r="FL135" s="167"/>
      <c r="FM135" s="167"/>
      <c r="FN135" s="167"/>
      <c r="FO135" s="167"/>
      <c r="FP135" s="167"/>
      <c r="FQ135" s="167"/>
      <c r="FR135" s="167"/>
      <c r="FS135" s="167"/>
      <c r="FT135" s="167"/>
      <c r="FU135" s="167"/>
      <c r="FV135" s="167"/>
    </row>
    <row r="136" spans="1:179" s="168" customFormat="1" ht="18.75" customHeight="1">
      <c r="A136" s="50"/>
      <c r="B136" s="301">
        <v>8</v>
      </c>
      <c r="C136" s="910" t="str">
        <f t="shared" si="5"/>
        <v/>
      </c>
      <c r="D136" s="910"/>
      <c r="E136" s="910"/>
      <c r="F136" s="910"/>
      <c r="G136" s="910"/>
      <c r="H136" s="910"/>
      <c r="I136" s="504" t="str">
        <f t="shared" si="6"/>
        <v/>
      </c>
      <c r="J136" s="504"/>
      <c r="K136" s="504"/>
      <c r="L136" s="504"/>
      <c r="M136" s="688" t="str">
        <f t="shared" si="15"/>
        <v/>
      </c>
      <c r="N136" s="688"/>
      <c r="O136" s="505" t="str">
        <f t="shared" si="7"/>
        <v/>
      </c>
      <c r="P136" s="505"/>
      <c r="Q136" s="505"/>
      <c r="R136" s="505"/>
      <c r="S136" s="505"/>
      <c r="T136" s="505"/>
      <c r="U136" s="505"/>
      <c r="V136" s="505"/>
      <c r="W136" s="505"/>
      <c r="X136" s="505"/>
      <c r="Y136" s="261"/>
      <c r="Z136" s="685" t="str">
        <f t="shared" si="8"/>
        <v/>
      </c>
      <c r="AA136" s="685"/>
      <c r="AB136" s="685"/>
      <c r="AC136" s="685"/>
      <c r="AD136" s="685" t="str">
        <f>IF(Z136="","",Z136*0.85)</f>
        <v/>
      </c>
      <c r="AE136" s="685"/>
      <c r="AF136" s="685"/>
      <c r="AG136" s="508" t="str">
        <f t="shared" si="9"/>
        <v/>
      </c>
      <c r="AH136" s="508"/>
      <c r="AI136" s="508"/>
      <c r="AJ136" s="508"/>
      <c r="AK136" s="508" t="str">
        <f t="shared" si="16"/>
        <v/>
      </c>
      <c r="AL136" s="508"/>
      <c r="AM136" s="508"/>
      <c r="AN136" s="508"/>
      <c r="AO136" s="261"/>
      <c r="AP136" s="521" t="str">
        <f t="shared" si="10"/>
        <v/>
      </c>
      <c r="AQ136" s="521"/>
      <c r="AR136" s="521"/>
      <c r="AS136" s="521"/>
      <c r="AT136" s="521"/>
      <c r="AU136" s="521"/>
      <c r="AV136" s="521"/>
      <c r="AW136" s="521"/>
      <c r="AX136" s="558" t="str">
        <f t="shared" si="11"/>
        <v/>
      </c>
      <c r="AY136" s="558"/>
      <c r="AZ136" s="558"/>
      <c r="BA136" s="558"/>
      <c r="BB136" s="558"/>
      <c r="BC136" s="558"/>
      <c r="BD136" s="558"/>
      <c r="BE136" s="558"/>
      <c r="BF136" s="558"/>
      <c r="BG136" s="558"/>
      <c r="BH136" s="559" t="str">
        <f t="shared" si="12"/>
        <v/>
      </c>
      <c r="BI136" s="559"/>
      <c r="BJ136" s="559"/>
      <c r="BK136" s="559"/>
      <c r="BL136" s="559"/>
      <c r="BM136" s="559"/>
      <c r="BN136" s="559"/>
      <c r="BO136" s="683" t="str">
        <f t="shared" si="13"/>
        <v/>
      </c>
      <c r="BP136" s="683"/>
      <c r="BQ136" s="683"/>
      <c r="BR136" s="683"/>
      <c r="BS136" s="683"/>
      <c r="BT136" s="683"/>
      <c r="BU136" s="459" t="str">
        <f t="shared" si="14"/>
        <v/>
      </c>
      <c r="BV136" s="459"/>
      <c r="BW136" s="459"/>
      <c r="BX136" s="459"/>
      <c r="BY136" s="459"/>
      <c r="BZ136" s="459"/>
      <c r="CA136" s="286"/>
      <c r="CB136" s="223"/>
      <c r="CC136" s="205"/>
      <c r="CD136" s="205"/>
      <c r="CE136" s="205"/>
      <c r="CF136" s="223"/>
      <c r="CI136" s="50"/>
      <c r="CK136" s="223"/>
      <c r="CL136" s="188"/>
      <c r="CM136" s="188"/>
      <c r="CN136" s="188"/>
      <c r="CO136" s="188"/>
      <c r="CP136" s="188"/>
      <c r="CQ136" s="287"/>
      <c r="CR136" s="287"/>
      <c r="CS136" s="287"/>
      <c r="CT136" s="287"/>
      <c r="CU136" s="183"/>
      <c r="CV136" s="183"/>
      <c r="CW136" s="183"/>
      <c r="CX136" s="183"/>
      <c r="CY136" s="183"/>
      <c r="CZ136" s="183"/>
      <c r="DA136" s="183"/>
      <c r="DB136" s="183"/>
      <c r="DC136" s="421"/>
      <c r="DD136" s="421"/>
      <c r="DE136" s="421"/>
      <c r="DF136" s="421"/>
      <c r="DG136" s="421"/>
      <c r="DH136" s="421"/>
      <c r="DI136" s="421"/>
      <c r="DJ136" s="421"/>
      <c r="DK136" s="421"/>
      <c r="DL136" s="421"/>
      <c r="DM136" s="421"/>
      <c r="DN136" s="421"/>
      <c r="DO136" s="421"/>
      <c r="DP136" s="287"/>
      <c r="DQ136" s="287"/>
      <c r="DR136" s="288"/>
      <c r="DS136" s="288"/>
      <c r="DT136" s="288"/>
      <c r="DU136" s="288"/>
      <c r="DV136" s="288"/>
      <c r="DW136" s="288"/>
      <c r="DX136" s="288"/>
      <c r="DY136" s="288"/>
      <c r="DZ136" s="288"/>
      <c r="EA136" s="288"/>
      <c r="EB136" s="288"/>
      <c r="EC136" s="288"/>
      <c r="ED136" s="184"/>
      <c r="EE136" s="184"/>
      <c r="EF136" s="187"/>
      <c r="EG136" s="187"/>
      <c r="EH136" s="187"/>
      <c r="EI136" s="187"/>
      <c r="EJ136" s="187"/>
      <c r="EK136" s="166"/>
      <c r="EL136" s="166"/>
      <c r="EM136" s="166"/>
      <c r="EN136" s="166"/>
      <c r="EO136" s="166"/>
      <c r="EP136" s="166"/>
      <c r="EQ136" s="166"/>
      <c r="ER136" s="166"/>
      <c r="ES136" s="166"/>
      <c r="ET136" s="166"/>
      <c r="EU136" s="166"/>
      <c r="EV136" s="166"/>
      <c r="EW136" s="166"/>
      <c r="EX136" s="166"/>
      <c r="EY136" s="166"/>
      <c r="EZ136" s="166"/>
      <c r="FA136" s="166"/>
      <c r="FB136" s="166"/>
      <c r="FC136" s="166"/>
      <c r="FD136" s="166"/>
      <c r="FE136" s="166"/>
      <c r="FF136" s="166"/>
      <c r="FG136" s="166"/>
      <c r="FH136" s="166"/>
      <c r="FI136" s="166"/>
      <c r="FJ136" s="167"/>
      <c r="FK136" s="167"/>
      <c r="FL136" s="167"/>
      <c r="FM136" s="167"/>
      <c r="FN136" s="167"/>
      <c r="FO136" s="167"/>
      <c r="FP136" s="167"/>
      <c r="FQ136" s="167"/>
      <c r="FR136" s="167"/>
      <c r="FS136" s="167"/>
      <c r="FT136" s="167"/>
      <c r="FU136" s="167"/>
      <c r="FV136" s="167"/>
    </row>
    <row r="137" spans="1:179" s="168" customFormat="1" ht="18.75" customHeight="1">
      <c r="A137" s="50"/>
      <c r="B137" s="301">
        <v>9</v>
      </c>
      <c r="C137" s="910" t="str">
        <f t="shared" si="5"/>
        <v/>
      </c>
      <c r="D137" s="910"/>
      <c r="E137" s="910"/>
      <c r="F137" s="910"/>
      <c r="G137" s="910"/>
      <c r="H137" s="910"/>
      <c r="I137" s="504" t="str">
        <f t="shared" si="6"/>
        <v/>
      </c>
      <c r="J137" s="504"/>
      <c r="K137" s="504"/>
      <c r="L137" s="504"/>
      <c r="M137" s="688" t="str">
        <f t="shared" si="15"/>
        <v/>
      </c>
      <c r="N137" s="688"/>
      <c r="O137" s="505" t="str">
        <f t="shared" si="7"/>
        <v/>
      </c>
      <c r="P137" s="505"/>
      <c r="Q137" s="505"/>
      <c r="R137" s="505"/>
      <c r="S137" s="505"/>
      <c r="T137" s="505"/>
      <c r="U137" s="505"/>
      <c r="V137" s="505"/>
      <c r="W137" s="505"/>
      <c r="X137" s="505"/>
      <c r="Y137" s="261"/>
      <c r="Z137" s="685" t="str">
        <f t="shared" si="8"/>
        <v/>
      </c>
      <c r="AA137" s="685"/>
      <c r="AB137" s="685"/>
      <c r="AC137" s="685"/>
      <c r="AD137" s="685" t="str">
        <f>IF(Z137="","",Z137*0.85)</f>
        <v/>
      </c>
      <c r="AE137" s="685"/>
      <c r="AF137" s="685"/>
      <c r="AG137" s="508" t="str">
        <f t="shared" si="9"/>
        <v/>
      </c>
      <c r="AH137" s="508"/>
      <c r="AI137" s="508"/>
      <c r="AJ137" s="508"/>
      <c r="AK137" s="508" t="str">
        <f t="shared" si="16"/>
        <v/>
      </c>
      <c r="AL137" s="508"/>
      <c r="AM137" s="508"/>
      <c r="AN137" s="508"/>
      <c r="AO137" s="261"/>
      <c r="AP137" s="521" t="str">
        <f t="shared" si="10"/>
        <v/>
      </c>
      <c r="AQ137" s="521"/>
      <c r="AR137" s="521"/>
      <c r="AS137" s="521"/>
      <c r="AT137" s="521"/>
      <c r="AU137" s="521"/>
      <c r="AV137" s="521"/>
      <c r="AW137" s="521"/>
      <c r="AX137" s="558" t="str">
        <f t="shared" si="11"/>
        <v/>
      </c>
      <c r="AY137" s="558"/>
      <c r="AZ137" s="558"/>
      <c r="BA137" s="558"/>
      <c r="BB137" s="558"/>
      <c r="BC137" s="558"/>
      <c r="BD137" s="558"/>
      <c r="BE137" s="558"/>
      <c r="BF137" s="558"/>
      <c r="BG137" s="558"/>
      <c r="BH137" s="559" t="str">
        <f t="shared" si="12"/>
        <v/>
      </c>
      <c r="BI137" s="559"/>
      <c r="BJ137" s="559"/>
      <c r="BK137" s="559"/>
      <c r="BL137" s="559"/>
      <c r="BM137" s="559"/>
      <c r="BN137" s="559"/>
      <c r="BO137" s="683" t="str">
        <f t="shared" si="13"/>
        <v/>
      </c>
      <c r="BP137" s="683"/>
      <c r="BQ137" s="683"/>
      <c r="BR137" s="683"/>
      <c r="BS137" s="683"/>
      <c r="BT137" s="683"/>
      <c r="BU137" s="459" t="str">
        <f t="shared" si="14"/>
        <v/>
      </c>
      <c r="BV137" s="459"/>
      <c r="BW137" s="459"/>
      <c r="BX137" s="459"/>
      <c r="BY137" s="459"/>
      <c r="BZ137" s="459"/>
      <c r="CA137" s="286"/>
      <c r="CB137" s="223"/>
      <c r="CC137" s="205"/>
      <c r="CD137" s="205"/>
      <c r="CE137" s="205"/>
      <c r="CF137" s="223"/>
      <c r="CI137" s="50"/>
      <c r="CK137" s="223"/>
      <c r="CL137" s="188"/>
      <c r="CM137" s="188"/>
      <c r="CN137" s="188"/>
      <c r="CO137" s="188"/>
      <c r="CP137" s="188"/>
      <c r="CQ137" s="287"/>
      <c r="CR137" s="287"/>
      <c r="CS137" s="287"/>
      <c r="CT137" s="287"/>
      <c r="CU137" s="183"/>
      <c r="CV137" s="183"/>
      <c r="CW137" s="183"/>
      <c r="CX137" s="183"/>
      <c r="CY137" s="183"/>
      <c r="CZ137" s="183"/>
      <c r="DA137" s="183"/>
      <c r="DB137" s="183"/>
      <c r="DC137" s="421"/>
      <c r="DD137" s="421"/>
      <c r="DE137" s="421"/>
      <c r="DF137" s="421"/>
      <c r="DG137" s="421"/>
      <c r="DH137" s="421"/>
      <c r="DI137" s="421"/>
      <c r="DJ137" s="421"/>
      <c r="DK137" s="421"/>
      <c r="DL137" s="421"/>
      <c r="DM137" s="421"/>
      <c r="DN137" s="421"/>
      <c r="DO137" s="421"/>
      <c r="DP137" s="287"/>
      <c r="DQ137" s="287"/>
      <c r="DR137" s="288"/>
      <c r="DS137" s="288"/>
      <c r="DT137" s="288"/>
      <c r="DU137" s="288"/>
      <c r="DV137" s="288"/>
      <c r="DW137" s="288"/>
      <c r="DX137" s="288"/>
      <c r="DY137" s="288"/>
      <c r="DZ137" s="288"/>
      <c r="EA137" s="288"/>
      <c r="EB137" s="288"/>
      <c r="EC137" s="288"/>
      <c r="ED137" s="184"/>
      <c r="EE137" s="184"/>
      <c r="EF137" s="187"/>
      <c r="EG137" s="187"/>
      <c r="EH137" s="187"/>
      <c r="EI137" s="187"/>
      <c r="EJ137" s="187"/>
      <c r="EK137" s="166"/>
      <c r="EL137" s="166"/>
      <c r="EM137" s="166"/>
      <c r="EN137" s="166"/>
      <c r="EO137" s="166"/>
      <c r="EP137" s="166"/>
      <c r="EQ137" s="166"/>
      <c r="ER137" s="166"/>
      <c r="ES137" s="166"/>
      <c r="ET137" s="166"/>
      <c r="EU137" s="166"/>
      <c r="EV137" s="166"/>
      <c r="EW137" s="166"/>
      <c r="EX137" s="166"/>
      <c r="EY137" s="166"/>
      <c r="EZ137" s="166"/>
      <c r="FA137" s="166"/>
      <c r="FB137" s="166"/>
      <c r="FC137" s="166"/>
      <c r="FD137" s="166"/>
      <c r="FE137" s="166"/>
      <c r="FF137" s="166"/>
      <c r="FG137" s="166"/>
      <c r="FH137" s="166"/>
      <c r="FI137" s="166"/>
      <c r="FJ137" s="167"/>
      <c r="FK137" s="167"/>
      <c r="FL137" s="167"/>
      <c r="FM137" s="167"/>
      <c r="FN137" s="167"/>
      <c r="FO137" s="167"/>
      <c r="FP137" s="167"/>
      <c r="FQ137" s="167"/>
      <c r="FR137" s="167"/>
      <c r="FS137" s="167"/>
      <c r="FT137" s="167"/>
      <c r="FU137" s="167"/>
      <c r="FV137" s="167"/>
    </row>
    <row r="138" spans="1:179" s="223" customFormat="1" ht="5.25" customHeight="1" thickBot="1">
      <c r="A138" s="6"/>
      <c r="B138" s="269"/>
      <c r="C138" s="270"/>
      <c r="D138" s="270"/>
      <c r="E138" s="270"/>
      <c r="F138" s="270"/>
      <c r="G138" s="270"/>
      <c r="H138" s="270"/>
      <c r="I138" s="271"/>
      <c r="J138" s="271"/>
      <c r="K138" s="271"/>
      <c r="L138" s="271"/>
      <c r="M138" s="272"/>
      <c r="N138" s="272"/>
      <c r="O138" s="273"/>
      <c r="P138" s="273"/>
      <c r="Q138" s="273"/>
      <c r="R138" s="273"/>
      <c r="S138" s="273"/>
      <c r="T138" s="175"/>
      <c r="U138" s="274"/>
      <c r="V138" s="274"/>
      <c r="W138" s="274"/>
      <c r="X138" s="274"/>
      <c r="Y138" s="275"/>
      <c r="Z138" s="276"/>
      <c r="AA138" s="276"/>
      <c r="AB138" s="276"/>
      <c r="AC138" s="276"/>
      <c r="AD138" s="276"/>
      <c r="AE138" s="276"/>
      <c r="AF138" s="276"/>
      <c r="AG138" s="277"/>
      <c r="AH138" s="277"/>
      <c r="AI138" s="277"/>
      <c r="AJ138" s="277"/>
      <c r="AK138" s="277"/>
      <c r="AL138" s="278"/>
      <c r="AM138" s="277"/>
      <c r="AN138" s="277"/>
      <c r="AO138" s="275"/>
      <c r="AP138" s="279"/>
      <c r="AQ138" s="279"/>
      <c r="AR138" s="279"/>
      <c r="AS138" s="279"/>
      <c r="AT138" s="279"/>
      <c r="AU138" s="279"/>
      <c r="AV138" s="279"/>
      <c r="AW138" s="279"/>
      <c r="AX138" s="280"/>
      <c r="AY138" s="281"/>
      <c r="AZ138" s="281"/>
      <c r="BA138" s="281"/>
      <c r="BB138" s="281"/>
      <c r="BC138" s="282"/>
      <c r="BD138" s="282"/>
      <c r="BE138" s="282"/>
      <c r="BF138" s="282"/>
      <c r="BG138" s="282"/>
      <c r="BH138" s="283"/>
      <c r="BI138" s="283"/>
      <c r="BJ138" s="283"/>
      <c r="BK138" s="283"/>
      <c r="BL138" s="283"/>
      <c r="BM138" s="283"/>
      <c r="BN138" s="283"/>
      <c r="BO138" s="284"/>
      <c r="BP138" s="284"/>
      <c r="BQ138" s="284"/>
      <c r="BR138" s="284"/>
      <c r="BS138" s="284"/>
      <c r="BT138" s="284"/>
      <c r="BU138" s="392"/>
      <c r="BV138" s="392"/>
      <c r="BW138" s="392"/>
      <c r="BX138" s="392"/>
      <c r="BY138" s="392"/>
      <c r="BZ138" s="392"/>
      <c r="CA138" s="286"/>
      <c r="CC138" s="205"/>
      <c r="CD138" s="205"/>
      <c r="CE138" s="205"/>
      <c r="CF138" s="205"/>
      <c r="CI138" s="50"/>
      <c r="CL138" s="188"/>
      <c r="CM138" s="188"/>
      <c r="CN138" s="188"/>
      <c r="CO138" s="188"/>
      <c r="CP138" s="188"/>
      <c r="CQ138" s="287"/>
      <c r="CR138" s="287"/>
      <c r="CS138" s="287"/>
      <c r="CT138" s="287"/>
      <c r="CU138" s="183"/>
      <c r="CV138" s="183"/>
      <c r="CW138" s="183"/>
      <c r="CX138" s="183"/>
      <c r="CY138" s="183"/>
      <c r="CZ138" s="183"/>
      <c r="DA138" s="183"/>
      <c r="DB138" s="183"/>
      <c r="DC138" s="421"/>
      <c r="DD138" s="421"/>
      <c r="DE138" s="421"/>
      <c r="DF138" s="421"/>
      <c r="DG138" s="421"/>
      <c r="DH138" s="421"/>
      <c r="DI138" s="421"/>
      <c r="DJ138" s="421"/>
      <c r="DK138" s="421"/>
      <c r="DL138" s="421"/>
      <c r="DM138" s="421"/>
      <c r="DN138" s="421"/>
      <c r="DO138" s="421"/>
      <c r="DP138" s="287"/>
      <c r="DQ138" s="287"/>
      <c r="DR138" s="288"/>
      <c r="DS138" s="288"/>
      <c r="DT138" s="288"/>
      <c r="DU138" s="288"/>
      <c r="DV138" s="288"/>
      <c r="DW138" s="288"/>
      <c r="DX138" s="288"/>
      <c r="DY138" s="288"/>
      <c r="DZ138" s="288"/>
      <c r="EA138" s="288"/>
      <c r="EB138" s="288"/>
      <c r="EC138" s="288"/>
      <c r="ED138" s="288"/>
      <c r="EE138" s="288"/>
      <c r="EF138" s="288"/>
      <c r="EG138" s="288"/>
      <c r="EH138" s="288"/>
      <c r="EI138" s="288"/>
      <c r="EJ138" s="288"/>
      <c r="EK138" s="175"/>
      <c r="EL138" s="175"/>
      <c r="EM138" s="175"/>
      <c r="EN138" s="175"/>
      <c r="EO138" s="175"/>
      <c r="EP138" s="175"/>
      <c r="EQ138" s="175"/>
      <c r="ER138" s="175"/>
      <c r="ES138" s="175"/>
      <c r="ET138" s="175"/>
      <c r="EU138" s="175"/>
      <c r="EV138" s="175"/>
      <c r="EW138" s="175"/>
      <c r="EX138" s="175"/>
      <c r="EY138" s="175"/>
      <c r="EZ138" s="175"/>
      <c r="FA138" s="175"/>
      <c r="FB138" s="175"/>
      <c r="FC138" s="175"/>
      <c r="FD138" s="175"/>
      <c r="FE138" s="175"/>
      <c r="FF138" s="175"/>
      <c r="FG138" s="175"/>
      <c r="FH138" s="175"/>
      <c r="FI138" s="175"/>
      <c r="FJ138" s="175"/>
      <c r="FK138" s="175"/>
      <c r="FL138" s="175"/>
      <c r="FM138" s="175"/>
      <c r="FN138" s="175"/>
      <c r="FO138" s="175"/>
      <c r="FP138" s="175"/>
      <c r="FQ138" s="175"/>
      <c r="FR138" s="175"/>
      <c r="FS138" s="175"/>
      <c r="FT138" s="175"/>
      <c r="FU138" s="175"/>
      <c r="FV138" s="175"/>
      <c r="FW138" s="289" t="s">
        <v>95</v>
      </c>
    </row>
    <row r="139" spans="1:179" s="168" customFormat="1" ht="16.5" customHeight="1" thickBot="1">
      <c r="A139" s="50"/>
      <c r="B139" s="269"/>
      <c r="C139" s="611" t="s">
        <v>96</v>
      </c>
      <c r="D139" s="612"/>
      <c r="E139" s="612"/>
      <c r="F139" s="612"/>
      <c r="G139" s="612"/>
      <c r="H139" s="613"/>
      <c r="I139" s="515">
        <f>SUM(I129:I137)</f>
        <v>0</v>
      </c>
      <c r="J139" s="516"/>
      <c r="K139" s="516"/>
      <c r="L139" s="516"/>
      <c r="M139" s="517"/>
      <c r="N139" s="776" t="s">
        <v>104</v>
      </c>
      <c r="O139" s="776"/>
      <c r="P139" s="923" t="str">
        <f>+P82</f>
        <v>בעת מילוי הטופס יש לרשום מידע בלתי מסווג בלבד</v>
      </c>
      <c r="Q139" s="924"/>
      <c r="R139" s="924"/>
      <c r="S139" s="924"/>
      <c r="T139" s="924"/>
      <c r="U139" s="924"/>
      <c r="V139" s="924"/>
      <c r="W139" s="924"/>
      <c r="X139" s="924"/>
      <c r="Y139" s="924"/>
      <c r="Z139" s="924"/>
      <c r="AA139" s="924"/>
      <c r="AB139" s="924"/>
      <c r="AC139" s="924"/>
      <c r="AD139" s="924"/>
      <c r="AE139" s="924"/>
      <c r="AF139" s="924"/>
      <c r="AG139" s="924"/>
      <c r="AH139" s="924"/>
      <c r="AI139" s="924"/>
      <c r="AJ139" s="924"/>
      <c r="AK139" s="924"/>
      <c r="AL139" s="1100"/>
      <c r="AM139" s="1100"/>
      <c r="AN139" s="1101"/>
      <c r="AO139" s="689" t="s">
        <v>97</v>
      </c>
      <c r="AP139" s="689"/>
      <c r="AQ139" s="656">
        <f>+AQ82</f>
        <v>0</v>
      </c>
      <c r="AR139" s="657"/>
      <c r="AS139" s="657"/>
      <c r="AT139" s="657"/>
      <c r="AU139" s="657"/>
      <c r="AV139" s="657"/>
      <c r="AW139" s="658"/>
      <c r="AX139" s="481">
        <f>+AX82</f>
        <v>0</v>
      </c>
      <c r="AY139" s="482"/>
      <c r="AZ139" s="482"/>
      <c r="BA139" s="482"/>
      <c r="BB139" s="482"/>
      <c r="BC139" s="482"/>
      <c r="BD139" s="482"/>
      <c r="BE139" s="482"/>
      <c r="BF139" s="482"/>
      <c r="BG139" s="483"/>
      <c r="BH139" s="467">
        <f>BH82</f>
        <v>0</v>
      </c>
      <c r="BI139" s="468"/>
      <c r="BJ139" s="468"/>
      <c r="BK139" s="468"/>
      <c r="BL139" s="468"/>
      <c r="BM139" s="468"/>
      <c r="BN139" s="691"/>
      <c r="BO139" s="467">
        <f>+BO82</f>
        <v>0</v>
      </c>
      <c r="BP139" s="468"/>
      <c r="BQ139" s="468"/>
      <c r="BR139" s="468"/>
      <c r="BS139" s="468"/>
      <c r="BT139" s="468"/>
      <c r="BU139" s="484">
        <f>BU82</f>
        <v>0</v>
      </c>
      <c r="BV139" s="485"/>
      <c r="BW139" s="485"/>
      <c r="BX139" s="485"/>
      <c r="BY139" s="485"/>
      <c r="BZ139" s="486"/>
      <c r="CA139" s="286"/>
      <c r="CB139" s="223"/>
      <c r="CC139" s="205"/>
      <c r="CD139" s="205"/>
      <c r="CE139" s="205"/>
      <c r="CF139" s="205"/>
      <c r="CI139" s="50"/>
      <c r="CK139" s="223"/>
      <c r="CL139" s="188"/>
      <c r="CM139" s="188"/>
      <c r="CN139" s="188"/>
      <c r="CO139" s="188"/>
      <c r="CP139" s="188"/>
      <c r="CQ139" s="287"/>
      <c r="CR139" s="287"/>
      <c r="CS139" s="287"/>
      <c r="CT139" s="287"/>
      <c r="CU139" s="183"/>
      <c r="CV139" s="183"/>
      <c r="CW139" s="183"/>
      <c r="CX139" s="183"/>
      <c r="CY139" s="183"/>
      <c r="CZ139" s="183"/>
      <c r="DA139" s="183"/>
      <c r="DB139" s="183"/>
      <c r="DC139" s="421"/>
      <c r="DD139" s="421"/>
      <c r="DE139" s="421"/>
      <c r="DF139" s="421"/>
      <c r="DG139" s="421"/>
      <c r="DH139" s="421"/>
      <c r="DI139" s="421"/>
      <c r="DJ139" s="421"/>
      <c r="DK139" s="421"/>
      <c r="DL139" s="421"/>
      <c r="DM139" s="421"/>
      <c r="DN139" s="421"/>
      <c r="DO139" s="421"/>
      <c r="DP139" s="183"/>
      <c r="DQ139" s="183"/>
      <c r="DR139" s="183"/>
      <c r="DS139" s="183"/>
      <c r="DT139" s="183"/>
      <c r="DU139" s="183"/>
      <c r="DV139" s="183"/>
      <c r="DW139" s="183"/>
      <c r="DX139" s="183"/>
      <c r="DY139" s="183"/>
      <c r="DZ139" s="288"/>
      <c r="EA139" s="288"/>
      <c r="EB139" s="288"/>
      <c r="EC139" s="288"/>
      <c r="ED139" s="184"/>
      <c r="EE139" s="184"/>
      <c r="EF139" s="187"/>
      <c r="EG139" s="187"/>
      <c r="EH139" s="187"/>
      <c r="EI139" s="187"/>
      <c r="EJ139" s="187"/>
      <c r="EK139" s="166"/>
      <c r="EL139" s="166"/>
      <c r="EM139" s="166"/>
      <c r="EN139" s="166"/>
      <c r="EO139" s="166"/>
      <c r="EP139" s="166"/>
      <c r="EQ139" s="166"/>
      <c r="ER139" s="166"/>
      <c r="ES139" s="166"/>
      <c r="ET139" s="166"/>
      <c r="EU139" s="166"/>
      <c r="EV139" s="166"/>
      <c r="EW139" s="166"/>
      <c r="EX139" s="166"/>
      <c r="EY139" s="166"/>
      <c r="EZ139" s="166"/>
      <c r="FA139" s="166"/>
      <c r="FB139" s="166"/>
      <c r="FC139" s="166"/>
      <c r="FD139" s="166"/>
      <c r="FE139" s="166"/>
      <c r="FF139" s="166"/>
      <c r="FG139" s="166"/>
      <c r="FH139" s="166"/>
      <c r="FI139" s="166"/>
      <c r="FJ139" s="167"/>
      <c r="FK139" s="167"/>
      <c r="FL139" s="167"/>
      <c r="FM139" s="167"/>
      <c r="FN139" s="167"/>
      <c r="FO139" s="167"/>
      <c r="FP139" s="167"/>
      <c r="FQ139" s="167"/>
      <c r="FR139" s="167"/>
      <c r="FS139" s="167"/>
      <c r="FT139" s="167"/>
      <c r="FU139" s="167"/>
      <c r="FV139" s="167"/>
    </row>
    <row r="140" spans="1:179" ht="18.75" customHeight="1">
      <c r="A140" s="50"/>
      <c r="B140" s="63"/>
      <c r="C140" s="207"/>
      <c r="D140" s="207"/>
      <c r="E140" s="207"/>
      <c r="F140" s="207"/>
      <c r="G140" s="207"/>
      <c r="H140" s="207"/>
      <c r="I140" s="208"/>
      <c r="J140" s="208"/>
      <c r="K140" s="208"/>
      <c r="L140" s="208"/>
      <c r="M140" s="208"/>
      <c r="N140" s="776"/>
      <c r="O140" s="776"/>
      <c r="P140" s="925"/>
      <c r="Q140" s="926"/>
      <c r="R140" s="926"/>
      <c r="S140" s="926"/>
      <c r="T140" s="926"/>
      <c r="U140" s="926"/>
      <c r="V140" s="926"/>
      <c r="W140" s="926"/>
      <c r="X140" s="926"/>
      <c r="Y140" s="926"/>
      <c r="Z140" s="926"/>
      <c r="AA140" s="926"/>
      <c r="AB140" s="926"/>
      <c r="AC140" s="926"/>
      <c r="AD140" s="926"/>
      <c r="AE140" s="926"/>
      <c r="AF140" s="926"/>
      <c r="AG140" s="926"/>
      <c r="AH140" s="926"/>
      <c r="AI140" s="926"/>
      <c r="AJ140" s="926"/>
      <c r="AK140" s="926"/>
      <c r="AL140" s="1102"/>
      <c r="AM140" s="1102"/>
      <c r="AN140" s="1103"/>
      <c r="AO140" s="6"/>
      <c r="AP140" s="6"/>
      <c r="AQ140" s="6"/>
      <c r="AR140" s="6"/>
      <c r="AS140" s="29"/>
      <c r="AT140" s="225" t="s">
        <v>112</v>
      </c>
      <c r="AU140" s="208"/>
      <c r="AV140" s="209"/>
      <c r="AW140" s="209"/>
      <c r="AX140" s="209"/>
      <c r="AY140" s="209"/>
      <c r="AZ140" s="209"/>
      <c r="BA140" s="209"/>
      <c r="BB140" s="209"/>
      <c r="BC140" s="209"/>
      <c r="BD140" s="209"/>
      <c r="BE140" s="209"/>
      <c r="BF140" s="210"/>
      <c r="BG140" s="210"/>
      <c r="BH140" s="210"/>
      <c r="BI140" s="210"/>
      <c r="BJ140" s="210"/>
      <c r="BK140" s="210"/>
      <c r="BL140" s="210"/>
      <c r="BM140" s="210"/>
      <c r="BN140" s="210"/>
      <c r="BO140" s="210"/>
      <c r="BP140" s="211"/>
      <c r="BQ140" s="212"/>
      <c r="BR140" s="213"/>
      <c r="BS140" s="213"/>
      <c r="BT140" s="213"/>
      <c r="BU140" s="213"/>
      <c r="BV140" s="213"/>
      <c r="BW140" s="210"/>
      <c r="BX140" s="210"/>
      <c r="BY140" s="210"/>
      <c r="BZ140" s="210"/>
      <c r="CA140" s="210"/>
      <c r="CB140" s="210"/>
      <c r="CC140" s="210"/>
      <c r="CD140" s="140"/>
      <c r="CE140" s="140"/>
      <c r="CF140" s="140"/>
      <c r="CG140" s="140"/>
      <c r="CH140" s="140"/>
      <c r="CI140" s="50"/>
      <c r="CU140" s="183"/>
      <c r="CV140" s="183"/>
      <c r="CW140" s="183"/>
      <c r="CX140" s="183"/>
      <c r="CY140" s="183"/>
      <c r="CZ140" s="183"/>
      <c r="DA140" s="183"/>
      <c r="DB140" s="183"/>
      <c r="DC140" s="421"/>
      <c r="DD140" s="421"/>
      <c r="DE140" s="421"/>
      <c r="DF140" s="421"/>
      <c r="DG140" s="421"/>
      <c r="DH140" s="421"/>
      <c r="DI140" s="421"/>
      <c r="DJ140" s="421"/>
      <c r="DK140" s="421"/>
      <c r="DL140" s="421"/>
      <c r="DM140" s="421"/>
      <c r="DN140" s="421"/>
      <c r="DO140" s="421"/>
      <c r="DP140" s="183"/>
      <c r="DQ140" s="183"/>
      <c r="DR140" s="183"/>
      <c r="DS140" s="183"/>
      <c r="DT140" s="183"/>
      <c r="DU140" s="183"/>
      <c r="DV140" s="183"/>
      <c r="DW140" s="183"/>
      <c r="DX140" s="183"/>
      <c r="DY140" s="183"/>
    </row>
    <row r="141" spans="1:179" s="64" customFormat="1" ht="3.75" customHeight="1">
      <c r="A141" s="69"/>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29"/>
      <c r="AT141" s="29"/>
      <c r="AU141" s="29"/>
      <c r="AV141" s="29"/>
      <c r="AW141" s="6"/>
      <c r="AX141" s="6"/>
      <c r="AY141" s="6"/>
      <c r="AZ141" s="6"/>
      <c r="BA141" s="690"/>
      <c r="BB141" s="690"/>
      <c r="BC141" s="690"/>
      <c r="BD141" s="690"/>
      <c r="BE141" s="690"/>
      <c r="BF141" s="690"/>
      <c r="BG141" s="690"/>
      <c r="BH141" s="690"/>
      <c r="BI141" s="6"/>
      <c r="BJ141" s="6"/>
      <c r="BK141" s="6"/>
      <c r="BL141" s="6"/>
      <c r="BM141" s="6"/>
      <c r="BN141" s="6"/>
      <c r="BO141" s="6"/>
      <c r="BP141" s="6"/>
      <c r="BQ141" s="6"/>
      <c r="BR141" s="6"/>
      <c r="BS141" s="6"/>
      <c r="BT141" s="6"/>
      <c r="BU141" s="6"/>
      <c r="BV141" s="6"/>
      <c r="BW141" s="6"/>
      <c r="BX141" s="6"/>
      <c r="BY141" s="6"/>
      <c r="BZ141" s="6"/>
      <c r="CA141" s="6"/>
      <c r="CB141" s="6"/>
      <c r="CC141" s="6"/>
      <c r="CD141" s="6"/>
      <c r="CE141" s="6"/>
      <c r="CF141" s="65"/>
      <c r="CG141" s="65"/>
      <c r="CH141" s="65"/>
      <c r="CI141" s="129"/>
      <c r="CJ141" s="65"/>
      <c r="CK141" s="65"/>
      <c r="CL141" s="66"/>
      <c r="CM141" s="66"/>
      <c r="CN141" s="66"/>
      <c r="CO141" s="66"/>
      <c r="CP141" s="66"/>
      <c r="CQ141" s="66"/>
      <c r="CR141" s="66"/>
      <c r="CS141" s="66"/>
      <c r="CT141" s="67"/>
      <c r="CU141" s="183"/>
      <c r="CV141" s="183"/>
      <c r="CW141" s="183"/>
      <c r="CX141" s="183"/>
      <c r="CY141" s="183"/>
      <c r="CZ141" s="183"/>
      <c r="DA141" s="183"/>
      <c r="DB141" s="183"/>
      <c r="DC141" s="421"/>
      <c r="DD141" s="421"/>
      <c r="DE141" s="421"/>
      <c r="DF141" s="421"/>
      <c r="DG141" s="421"/>
      <c r="DH141" s="421"/>
      <c r="DI141" s="421"/>
      <c r="DJ141" s="421"/>
      <c r="DK141" s="421"/>
      <c r="DL141" s="421"/>
      <c r="DM141" s="421"/>
      <c r="DN141" s="421"/>
      <c r="DO141" s="421"/>
      <c r="DP141" s="183"/>
      <c r="DQ141" s="183"/>
      <c r="DR141" s="183"/>
      <c r="DS141" s="183"/>
      <c r="DT141" s="183"/>
      <c r="DU141" s="183"/>
      <c r="DV141" s="183"/>
      <c r="DW141" s="183"/>
      <c r="DX141" s="183"/>
      <c r="DY141" s="183"/>
      <c r="DZ141" s="68"/>
      <c r="EA141" s="68"/>
      <c r="EB141" s="68"/>
      <c r="EC141" s="68"/>
      <c r="ED141" s="68"/>
      <c r="EE141" s="68"/>
      <c r="EF141" s="68"/>
      <c r="EG141" s="68"/>
      <c r="EH141" s="68"/>
      <c r="EI141" s="68"/>
      <c r="EJ141" s="68"/>
      <c r="EK141" s="68"/>
      <c r="EL141" s="68"/>
      <c r="EM141" s="68"/>
    </row>
    <row r="142" spans="1:179" s="64" customFormat="1" ht="3.75" customHeight="1">
      <c r="A142" s="69"/>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29"/>
      <c r="AT142" s="29"/>
      <c r="AU142" s="29"/>
      <c r="AV142" s="29"/>
      <c r="AW142" s="6"/>
      <c r="AX142" s="6"/>
      <c r="AY142" s="6"/>
      <c r="AZ142" s="6"/>
      <c r="BA142" s="690"/>
      <c r="BB142" s="690"/>
      <c r="BC142" s="690"/>
      <c r="BD142" s="690"/>
      <c r="BE142" s="690"/>
      <c r="BF142" s="690"/>
      <c r="BG142" s="690"/>
      <c r="BH142" s="690"/>
      <c r="BI142" s="6"/>
      <c r="BJ142" s="6"/>
      <c r="BK142" s="6"/>
      <c r="BL142" s="6"/>
      <c r="BM142" s="6"/>
      <c r="BN142" s="6"/>
      <c r="BO142" s="6"/>
      <c r="BP142" s="6"/>
      <c r="BQ142" s="6"/>
      <c r="BR142" s="6"/>
      <c r="BS142" s="6"/>
      <c r="BT142" s="6"/>
      <c r="BU142" s="6"/>
      <c r="BV142" s="6"/>
      <c r="BW142" s="6"/>
      <c r="BX142" s="6"/>
      <c r="BY142" s="6"/>
      <c r="BZ142" s="6"/>
      <c r="CA142" s="6"/>
      <c r="CB142" s="6"/>
      <c r="CC142" s="6"/>
      <c r="CD142" s="6"/>
      <c r="CE142" s="6"/>
      <c r="CF142" s="65"/>
      <c r="CG142" s="65"/>
      <c r="CH142" s="65"/>
      <c r="CI142" s="129"/>
      <c r="CJ142" s="65"/>
      <c r="CK142" s="65"/>
      <c r="CL142" s="66"/>
      <c r="CM142" s="66"/>
      <c r="CN142" s="66"/>
      <c r="CO142" s="66"/>
      <c r="CP142" s="66"/>
      <c r="CQ142" s="66"/>
      <c r="CR142" s="66"/>
      <c r="CS142" s="66"/>
      <c r="CT142" s="67"/>
      <c r="CU142" s="183"/>
      <c r="CV142" s="183"/>
      <c r="CW142" s="183"/>
      <c r="CX142" s="183"/>
      <c r="CY142" s="183"/>
      <c r="CZ142" s="183"/>
      <c r="DA142" s="183"/>
      <c r="DB142" s="183"/>
      <c r="DC142" s="421"/>
      <c r="DD142" s="421"/>
      <c r="DE142" s="421"/>
      <c r="DF142" s="421"/>
      <c r="DG142" s="421"/>
      <c r="DH142" s="421"/>
      <c r="DI142" s="421"/>
      <c r="DJ142" s="421"/>
      <c r="DK142" s="421"/>
      <c r="DL142" s="421"/>
      <c r="DM142" s="421"/>
      <c r="DN142" s="421"/>
      <c r="DO142" s="421"/>
      <c r="DP142" s="183"/>
      <c r="DQ142" s="183"/>
      <c r="DR142" s="183"/>
      <c r="DS142" s="183"/>
      <c r="DT142" s="183"/>
      <c r="DU142" s="183"/>
      <c r="DV142" s="183"/>
      <c r="DW142" s="183"/>
      <c r="DX142" s="183"/>
      <c r="DY142" s="183"/>
      <c r="DZ142" s="68"/>
      <c r="EA142" s="68"/>
      <c r="EB142" s="68"/>
      <c r="EC142" s="68"/>
      <c r="ED142" s="68"/>
      <c r="EE142" s="68"/>
      <c r="EF142" s="68"/>
      <c r="EG142" s="68"/>
      <c r="EH142" s="68"/>
      <c r="EI142" s="68"/>
      <c r="EJ142" s="68"/>
      <c r="EK142" s="68"/>
      <c r="EL142" s="68"/>
      <c r="EM142" s="68"/>
    </row>
    <row r="143" spans="1:179" s="64" customFormat="1" ht="3.75" customHeight="1" thickBot="1">
      <c r="A143" s="69"/>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29"/>
      <c r="AT143" s="29"/>
      <c r="AU143" s="29"/>
      <c r="AV143" s="29"/>
      <c r="AW143" s="6"/>
      <c r="AX143" s="6"/>
      <c r="AY143" s="6"/>
      <c r="AZ143" s="6"/>
      <c r="BA143" s="690"/>
      <c r="BB143" s="690"/>
      <c r="BC143" s="690"/>
      <c r="BD143" s="690"/>
      <c r="BE143" s="690"/>
      <c r="BF143" s="690"/>
      <c r="BG143" s="690"/>
      <c r="BH143" s="690"/>
      <c r="BI143" s="6"/>
      <c r="BJ143" s="6"/>
      <c r="BK143" s="6"/>
      <c r="BL143" s="6"/>
      <c r="BM143" s="6"/>
      <c r="BN143" s="6"/>
      <c r="BO143" s="6"/>
      <c r="BP143" s="6"/>
      <c r="BQ143" s="6"/>
      <c r="BR143" s="6"/>
      <c r="BS143" s="6"/>
      <c r="BT143" s="6"/>
      <c r="BU143" s="6"/>
      <c r="BV143" s="6"/>
      <c r="BW143" s="6"/>
      <c r="BX143" s="6"/>
      <c r="BY143" s="6"/>
      <c r="BZ143" s="6"/>
      <c r="CA143" s="6"/>
      <c r="CB143" s="6"/>
      <c r="CC143" s="6"/>
      <c r="CD143" s="6"/>
      <c r="CE143" s="6"/>
      <c r="CF143" s="65"/>
      <c r="CG143" s="65"/>
      <c r="CH143" s="65"/>
      <c r="CI143" s="129"/>
      <c r="CJ143" s="65"/>
      <c r="CK143" s="65"/>
      <c r="CL143" s="66"/>
      <c r="CM143" s="66"/>
      <c r="CN143" s="66"/>
      <c r="CO143" s="66"/>
      <c r="CP143" s="66"/>
      <c r="CQ143" s="66"/>
      <c r="CR143" s="66"/>
      <c r="CS143" s="66"/>
      <c r="CT143" s="67"/>
      <c r="CU143" s="183"/>
      <c r="CV143" s="183"/>
      <c r="CW143" s="183"/>
      <c r="CX143" s="183"/>
      <c r="CY143" s="183"/>
      <c r="CZ143" s="183"/>
      <c r="DA143" s="183"/>
      <c r="DB143" s="183"/>
      <c r="DC143" s="421"/>
      <c r="DD143" s="421"/>
      <c r="DE143" s="421"/>
      <c r="DF143" s="421"/>
      <c r="DG143" s="421"/>
      <c r="DH143" s="421"/>
      <c r="DI143" s="421"/>
      <c r="DJ143" s="421"/>
      <c r="DK143" s="421"/>
      <c r="DL143" s="421"/>
      <c r="DM143" s="421"/>
      <c r="DN143" s="421"/>
      <c r="DO143" s="421"/>
      <c r="DP143" s="183"/>
      <c r="DQ143" s="183"/>
      <c r="DR143" s="183"/>
      <c r="DS143" s="183"/>
      <c r="DT143" s="183"/>
      <c r="DU143" s="183"/>
      <c r="DV143" s="183"/>
      <c r="DW143" s="183"/>
      <c r="DX143" s="183"/>
      <c r="DY143" s="183"/>
      <c r="DZ143" s="68"/>
      <c r="EA143" s="68"/>
      <c r="EB143" s="68"/>
      <c r="EC143" s="68"/>
      <c r="ED143" s="68"/>
      <c r="EE143" s="68"/>
      <c r="EF143" s="68"/>
      <c r="EG143" s="68"/>
      <c r="EH143" s="68"/>
      <c r="EI143" s="68"/>
      <c r="EJ143" s="68"/>
      <c r="EK143" s="68"/>
      <c r="EL143" s="68"/>
      <c r="EM143" s="68"/>
    </row>
    <row r="144" spans="1:179" s="85" customFormat="1" ht="14.1" customHeight="1" thickTop="1" thickBot="1">
      <c r="A144" s="82"/>
      <c r="B144" s="92"/>
      <c r="C144" s="501" t="s">
        <v>22</v>
      </c>
      <c r="D144" s="502"/>
      <c r="E144" s="502"/>
      <c r="F144" s="502"/>
      <c r="G144" s="502"/>
      <c r="H144" s="503"/>
      <c r="I144" s="914" t="s">
        <v>26</v>
      </c>
      <c r="J144" s="915"/>
      <c r="K144" s="915"/>
      <c r="L144" s="915"/>
      <c r="M144" s="915"/>
      <c r="N144" s="915"/>
      <c r="O144" s="915"/>
      <c r="P144" s="916"/>
      <c r="Q144" s="39"/>
      <c r="R144" s="345"/>
      <c r="S144" s="841" t="s">
        <v>21</v>
      </c>
      <c r="T144" s="842"/>
      <c r="U144" s="842"/>
      <c r="V144" s="842"/>
      <c r="W144" s="842"/>
      <c r="X144" s="842"/>
      <c r="Y144" s="842"/>
      <c r="Z144" s="842"/>
      <c r="AA144" s="842"/>
      <c r="AB144" s="842"/>
      <c r="AC144" s="842"/>
      <c r="AD144" s="842"/>
      <c r="AE144" s="842"/>
      <c r="AF144" s="842"/>
      <c r="AG144" s="842"/>
      <c r="AH144" s="842"/>
      <c r="AI144" s="842"/>
      <c r="AJ144" s="843"/>
      <c r="AK144" s="71"/>
      <c r="AL144" s="854" t="s">
        <v>20</v>
      </c>
      <c r="AM144" s="855"/>
      <c r="AN144" s="855"/>
      <c r="AO144" s="855"/>
      <c r="AP144" s="855"/>
      <c r="AQ144" s="855"/>
      <c r="AR144" s="855"/>
      <c r="AS144" s="855"/>
      <c r="AT144" s="855"/>
      <c r="AU144" s="855"/>
      <c r="AV144" s="855"/>
      <c r="AW144" s="855"/>
      <c r="AX144" s="855"/>
      <c r="AY144" s="855"/>
      <c r="AZ144" s="856"/>
      <c r="BA144" s="346"/>
      <c r="BB144" s="858" t="s">
        <v>3</v>
      </c>
      <c r="BC144" s="859"/>
      <c r="BD144" s="859"/>
      <c r="BE144" s="859"/>
      <c r="BF144" s="859"/>
      <c r="BG144" s="859"/>
      <c r="BH144" s="859"/>
      <c r="BI144" s="859"/>
      <c r="BJ144" s="859"/>
      <c r="BK144" s="859"/>
      <c r="BL144" s="859"/>
      <c r="BM144" s="859"/>
      <c r="BN144" s="859"/>
      <c r="BO144" s="859"/>
      <c r="BP144" s="859"/>
      <c r="BQ144" s="859"/>
      <c r="BR144" s="859"/>
      <c r="BS144" s="859"/>
      <c r="BT144" s="859"/>
      <c r="BU144" s="859"/>
      <c r="BV144" s="859"/>
      <c r="BW144" s="859"/>
      <c r="BX144" s="859"/>
      <c r="BY144" s="859"/>
      <c r="BZ144" s="859"/>
      <c r="CA144" s="859"/>
      <c r="CB144" s="859"/>
      <c r="CC144" s="860"/>
      <c r="CD144" s="345"/>
      <c r="CE144" s="345"/>
      <c r="CF144" s="71"/>
      <c r="CG144" s="71"/>
      <c r="CI144" s="347"/>
      <c r="CJ144" s="71"/>
      <c r="CK144" s="71"/>
      <c r="CL144" s="348"/>
      <c r="CM144" s="348"/>
      <c r="CN144" s="348"/>
      <c r="CO144" s="348"/>
      <c r="CP144" s="348"/>
      <c r="CQ144" s="348"/>
      <c r="CR144" s="348"/>
      <c r="CS144" s="348"/>
      <c r="CT144" s="348"/>
      <c r="CU144" s="183"/>
      <c r="CV144" s="183"/>
      <c r="CW144" s="183"/>
      <c r="CX144" s="183"/>
      <c r="CY144" s="183"/>
      <c r="CZ144" s="183"/>
      <c r="DA144" s="183"/>
      <c r="DB144" s="183"/>
      <c r="DC144" s="421"/>
      <c r="DD144" s="421"/>
      <c r="DE144" s="421"/>
      <c r="DF144" s="421"/>
      <c r="DG144" s="421"/>
      <c r="DH144" s="421"/>
      <c r="DI144" s="421"/>
      <c r="DJ144" s="421"/>
      <c r="DK144" s="421"/>
      <c r="DL144" s="421"/>
      <c r="DM144" s="421"/>
      <c r="DN144" s="421"/>
      <c r="DO144" s="421"/>
      <c r="DP144" s="183"/>
      <c r="DQ144" s="183"/>
      <c r="DR144" s="183"/>
      <c r="DS144" s="183"/>
      <c r="DT144" s="183"/>
      <c r="DU144" s="183"/>
      <c r="DV144" s="183"/>
      <c r="DW144" s="183"/>
      <c r="DX144" s="183"/>
      <c r="DY144" s="183"/>
    </row>
    <row r="145" spans="1:129" s="75" customFormat="1" ht="14.1" customHeight="1" thickBot="1">
      <c r="A145" s="74"/>
      <c r="B145" s="70"/>
      <c r="C145" s="911" t="s">
        <v>4</v>
      </c>
      <c r="D145" s="912"/>
      <c r="E145" s="912"/>
      <c r="F145" s="912"/>
      <c r="G145" s="912"/>
      <c r="H145" s="913"/>
      <c r="I145" s="917"/>
      <c r="J145" s="918"/>
      <c r="K145" s="918"/>
      <c r="L145" s="918"/>
      <c r="M145" s="918"/>
      <c r="N145" s="918"/>
      <c r="O145" s="918"/>
      <c r="P145" s="919"/>
      <c r="Q145" s="39"/>
      <c r="R145" s="6"/>
      <c r="S145" s="846" t="s">
        <v>5</v>
      </c>
      <c r="T145" s="847"/>
      <c r="U145" s="847"/>
      <c r="V145" s="847"/>
      <c r="W145" s="847"/>
      <c r="X145" s="847"/>
      <c r="Y145" s="847"/>
      <c r="Z145" s="847"/>
      <c r="AA145" s="847"/>
      <c r="AB145" s="847"/>
      <c r="AC145" s="847"/>
      <c r="AD145" s="847"/>
      <c r="AE145" s="847"/>
      <c r="AF145" s="847"/>
      <c r="AG145" s="847"/>
      <c r="AH145" s="847"/>
      <c r="AI145" s="847"/>
      <c r="AJ145" s="848"/>
      <c r="AK145" s="71"/>
      <c r="AL145" s="692" t="s">
        <v>5</v>
      </c>
      <c r="AM145" s="693"/>
      <c r="AN145" s="693"/>
      <c r="AO145" s="693"/>
      <c r="AP145" s="693"/>
      <c r="AQ145" s="693"/>
      <c r="AR145" s="693"/>
      <c r="AS145" s="693"/>
      <c r="AT145" s="693"/>
      <c r="AU145" s="693"/>
      <c r="AV145" s="693"/>
      <c r="AW145" s="693"/>
      <c r="AX145" s="693"/>
      <c r="AY145" s="693"/>
      <c r="AZ145" s="694"/>
      <c r="BA145" s="38"/>
      <c r="BB145" s="1126" t="s">
        <v>5</v>
      </c>
      <c r="BC145" s="1124"/>
      <c r="BD145" s="1124"/>
      <c r="BE145" s="1124"/>
      <c r="BF145" s="1124"/>
      <c r="BG145" s="1124"/>
      <c r="BH145" s="1124"/>
      <c r="BI145" s="1124"/>
      <c r="BJ145" s="1124"/>
      <c r="BK145" s="1124"/>
      <c r="BL145" s="1124"/>
      <c r="BM145" s="1124"/>
      <c r="BN145" s="1127"/>
      <c r="BO145" s="1123" t="s">
        <v>6</v>
      </c>
      <c r="BP145" s="1124"/>
      <c r="BQ145" s="1124"/>
      <c r="BR145" s="1124"/>
      <c r="BS145" s="1124"/>
      <c r="BT145" s="1124"/>
      <c r="BU145" s="1124"/>
      <c r="BV145" s="1124"/>
      <c r="BW145" s="1124"/>
      <c r="BX145" s="1124"/>
      <c r="BY145" s="1124"/>
      <c r="BZ145" s="1124"/>
      <c r="CA145" s="1124"/>
      <c r="CB145" s="1124"/>
      <c r="CC145" s="1125"/>
      <c r="CD145" s="6"/>
      <c r="CE145" s="6"/>
      <c r="CG145" s="76"/>
      <c r="CI145" s="77"/>
      <c r="CJ145" s="76"/>
      <c r="CK145" s="76"/>
      <c r="CL145" s="79"/>
      <c r="CM145" s="79"/>
      <c r="CN145" s="79"/>
      <c r="CO145" s="80"/>
      <c r="CP145" s="78"/>
      <c r="CQ145" s="78"/>
      <c r="CR145" s="78"/>
      <c r="CS145" s="78"/>
      <c r="CT145" s="78"/>
      <c r="CU145" s="183"/>
      <c r="CV145" s="183"/>
      <c r="CW145" s="183"/>
      <c r="CX145" s="183"/>
      <c r="CY145" s="183"/>
      <c r="CZ145" s="183"/>
      <c r="DA145" s="183"/>
      <c r="DB145" s="183"/>
      <c r="DC145" s="421"/>
      <c r="DD145" s="421"/>
      <c r="DE145" s="421"/>
      <c r="DF145" s="421"/>
      <c r="DG145" s="421"/>
      <c r="DH145" s="421"/>
      <c r="DI145" s="421"/>
      <c r="DJ145" s="421"/>
      <c r="DK145" s="421"/>
      <c r="DL145" s="421"/>
      <c r="DM145" s="421"/>
      <c r="DN145" s="421"/>
      <c r="DO145" s="421"/>
      <c r="DP145" s="183"/>
      <c r="DQ145" s="183"/>
      <c r="DR145" s="183"/>
      <c r="DS145" s="183"/>
      <c r="DT145" s="183"/>
      <c r="DU145" s="183"/>
      <c r="DV145" s="183"/>
      <c r="DW145" s="183"/>
      <c r="DX145" s="183"/>
      <c r="DY145" s="183"/>
    </row>
    <row r="146" spans="1:129" s="357" customFormat="1" ht="13.5" customHeight="1" thickBot="1">
      <c r="A146" s="349"/>
      <c r="B146" s="350"/>
      <c r="C146" s="332"/>
      <c r="D146" s="518">
        <f>+D87</f>
        <v>0.17</v>
      </c>
      <c r="E146" s="518"/>
      <c r="F146" s="518"/>
      <c r="G146" s="518"/>
      <c r="H146" s="351"/>
      <c r="I146" s="920"/>
      <c r="J146" s="921"/>
      <c r="K146" s="921"/>
      <c r="L146" s="921"/>
      <c r="M146" s="921"/>
      <c r="N146" s="921"/>
      <c r="O146" s="921"/>
      <c r="P146" s="922"/>
      <c r="Q146" s="352"/>
      <c r="R146" s="353"/>
      <c r="S146" s="851" t="s">
        <v>7</v>
      </c>
      <c r="T146" s="844"/>
      <c r="U146" s="844"/>
      <c r="V146" s="844"/>
      <c r="W146" s="844"/>
      <c r="X146" s="844"/>
      <c r="Y146" s="844"/>
      <c r="Z146" s="844"/>
      <c r="AA146" s="844"/>
      <c r="AB146" s="844" t="s">
        <v>8</v>
      </c>
      <c r="AC146" s="844"/>
      <c r="AD146" s="844"/>
      <c r="AE146" s="844"/>
      <c r="AF146" s="844"/>
      <c r="AG146" s="844"/>
      <c r="AH146" s="844"/>
      <c r="AI146" s="844"/>
      <c r="AJ146" s="845"/>
      <c r="AK146" s="437"/>
      <c r="AL146" s="519" t="s">
        <v>7</v>
      </c>
      <c r="AM146" s="520"/>
      <c r="AN146" s="520"/>
      <c r="AO146" s="520"/>
      <c r="AP146" s="520"/>
      <c r="AQ146" s="520"/>
      <c r="AR146" s="520"/>
      <c r="AS146" s="520" t="s">
        <v>8</v>
      </c>
      <c r="AT146" s="520"/>
      <c r="AU146" s="520"/>
      <c r="AV146" s="520"/>
      <c r="AW146" s="520"/>
      <c r="AX146" s="520"/>
      <c r="AY146" s="520"/>
      <c r="AZ146" s="653"/>
      <c r="BA146" s="354"/>
      <c r="BB146" s="654" t="s">
        <v>7</v>
      </c>
      <c r="BC146" s="655"/>
      <c r="BD146" s="655"/>
      <c r="BE146" s="655"/>
      <c r="BF146" s="655"/>
      <c r="BG146" s="655"/>
      <c r="BH146" s="655"/>
      <c r="BI146" s="439" t="s">
        <v>8</v>
      </c>
      <c r="BJ146" s="439"/>
      <c r="BK146" s="439"/>
      <c r="BL146" s="439"/>
      <c r="BM146" s="439"/>
      <c r="BN146" s="439"/>
      <c r="BO146" s="652" t="s">
        <v>7</v>
      </c>
      <c r="BP146" s="652"/>
      <c r="BQ146" s="652"/>
      <c r="BR146" s="652"/>
      <c r="BS146" s="652"/>
      <c r="BT146" s="652"/>
      <c r="BU146" s="652"/>
      <c r="BV146" s="652" t="s">
        <v>8</v>
      </c>
      <c r="BW146" s="652"/>
      <c r="BX146" s="652"/>
      <c r="BY146" s="652"/>
      <c r="BZ146" s="652"/>
      <c r="CA146" s="652"/>
      <c r="CB146" s="652"/>
      <c r="CC146" s="680"/>
      <c r="CD146" s="353"/>
      <c r="CE146" s="353"/>
      <c r="CF146" s="355"/>
      <c r="CG146" s="356"/>
      <c r="CI146" s="358"/>
      <c r="CJ146" s="359"/>
      <c r="CK146" s="359"/>
      <c r="CL146" s="89"/>
      <c r="CM146" s="89"/>
      <c r="CN146" s="89"/>
      <c r="CO146" s="360"/>
      <c r="CP146" s="89"/>
      <c r="CQ146" s="89"/>
      <c r="CR146" s="89"/>
      <c r="CS146" s="89"/>
      <c r="CT146" s="89"/>
      <c r="CU146" s="431"/>
      <c r="CV146" s="431"/>
      <c r="CW146" s="431"/>
      <c r="CX146" s="431"/>
      <c r="CY146" s="431"/>
      <c r="CZ146" s="431"/>
      <c r="DA146" s="431"/>
      <c r="DB146" s="431"/>
      <c r="DC146" s="432"/>
      <c r="DD146" s="432"/>
      <c r="DE146" s="432"/>
      <c r="DF146" s="432"/>
      <c r="DG146" s="432"/>
      <c r="DH146" s="432"/>
      <c r="DI146" s="432"/>
      <c r="DJ146" s="432"/>
      <c r="DK146" s="432"/>
      <c r="DL146" s="432"/>
      <c r="DM146" s="432"/>
      <c r="DN146" s="432"/>
      <c r="DO146" s="432"/>
      <c r="DP146" s="431"/>
      <c r="DQ146" s="431"/>
      <c r="DR146" s="431"/>
      <c r="DS146" s="431"/>
      <c r="DT146" s="431"/>
      <c r="DU146" s="431"/>
      <c r="DV146" s="431"/>
      <c r="DW146" s="431"/>
      <c r="DX146" s="431"/>
      <c r="DY146" s="431"/>
    </row>
    <row r="147" spans="1:129" s="85" customFormat="1" ht="15.75" customHeight="1" thickBot="1">
      <c r="A147" s="82"/>
      <c r="B147" s="92"/>
      <c r="C147" s="333"/>
      <c r="D147" s="334"/>
      <c r="E147" s="334"/>
      <c r="F147" s="334"/>
      <c r="G147" s="334"/>
      <c r="H147" s="335"/>
      <c r="I147" s="609" t="s">
        <v>106</v>
      </c>
      <c r="J147" s="609"/>
      <c r="K147" s="609"/>
      <c r="L147" s="609"/>
      <c r="M147" s="609"/>
      <c r="N147" s="609"/>
      <c r="O147" s="609"/>
      <c r="P147" s="610"/>
      <c r="Q147" s="45"/>
      <c r="R147" s="6"/>
      <c r="S147" s="499">
        <f>S88</f>
        <v>0</v>
      </c>
      <c r="T147" s="500"/>
      <c r="U147" s="500"/>
      <c r="V147" s="500"/>
      <c r="W147" s="500"/>
      <c r="X147" s="500"/>
      <c r="Y147" s="500"/>
      <c r="Z147" s="500"/>
      <c r="AA147" s="500"/>
      <c r="AB147" s="494" t="str">
        <f>IF(BI147+AS147&lt;&gt;0,BI147+AS147,"")</f>
        <v/>
      </c>
      <c r="AC147" s="494"/>
      <c r="AD147" s="494"/>
      <c r="AE147" s="494"/>
      <c r="AF147" s="494"/>
      <c r="AG147" s="494"/>
      <c r="AH147" s="494"/>
      <c r="AI147" s="494"/>
      <c r="AJ147" s="495"/>
      <c r="AK147" s="100"/>
      <c r="AL147" s="835">
        <f>AL88</f>
        <v>0</v>
      </c>
      <c r="AM147" s="836"/>
      <c r="AN147" s="836"/>
      <c r="AO147" s="836"/>
      <c r="AP147" s="836"/>
      <c r="AQ147" s="836"/>
      <c r="AR147" s="836"/>
      <c r="AS147" s="479"/>
      <c r="AT147" s="479"/>
      <c r="AU147" s="479"/>
      <c r="AV147" s="479"/>
      <c r="AW147" s="479"/>
      <c r="AX147" s="479"/>
      <c r="AY147" s="479"/>
      <c r="AZ147" s="480"/>
      <c r="BA147" s="119"/>
      <c r="BB147" s="476">
        <f>BB88</f>
        <v>0</v>
      </c>
      <c r="BC147" s="477"/>
      <c r="BD147" s="477"/>
      <c r="BE147" s="477"/>
      <c r="BF147" s="477"/>
      <c r="BG147" s="477"/>
      <c r="BH147" s="477"/>
      <c r="BI147" s="649"/>
      <c r="BJ147" s="649"/>
      <c r="BK147" s="649"/>
      <c r="BL147" s="649"/>
      <c r="BM147" s="649"/>
      <c r="BN147" s="649"/>
      <c r="BO147" s="862">
        <f>BO88</f>
        <v>0</v>
      </c>
      <c r="BP147" s="862"/>
      <c r="BQ147" s="862"/>
      <c r="BR147" s="862"/>
      <c r="BS147" s="862"/>
      <c r="BT147" s="862"/>
      <c r="BU147" s="862"/>
      <c r="BV147" s="866" t="str">
        <f>IF(BI147*(1+$D$146)&gt;0,BI147*(1+$D$146),"")</f>
        <v/>
      </c>
      <c r="BW147" s="866"/>
      <c r="BX147" s="866"/>
      <c r="BY147" s="866"/>
      <c r="BZ147" s="866"/>
      <c r="CA147" s="866"/>
      <c r="CB147" s="866"/>
      <c r="CC147" s="867"/>
      <c r="CD147" s="6"/>
      <c r="CE147" s="6"/>
      <c r="CF147" s="83"/>
      <c r="CG147" s="84"/>
      <c r="CI147" s="86"/>
      <c r="CJ147" s="87"/>
      <c r="CK147" s="87"/>
      <c r="CL147" s="90"/>
      <c r="CM147" s="90"/>
      <c r="CN147" s="90"/>
      <c r="CO147" s="91"/>
      <c r="CP147" s="89"/>
      <c r="CQ147" s="89"/>
      <c r="CR147" s="89"/>
      <c r="CS147" s="89"/>
      <c r="CT147" s="89"/>
      <c r="CU147" s="183"/>
      <c r="CV147" s="183"/>
      <c r="CW147" s="183"/>
      <c r="CX147" s="183"/>
      <c r="CY147" s="183"/>
      <c r="CZ147" s="183"/>
      <c r="DA147" s="183"/>
      <c r="DB147" s="183"/>
      <c r="DC147" s="421"/>
      <c r="DD147" s="421"/>
      <c r="DE147" s="421"/>
      <c r="DF147" s="421"/>
      <c r="DG147" s="421"/>
      <c r="DH147" s="421"/>
      <c r="DI147" s="421"/>
      <c r="DJ147" s="421"/>
      <c r="DK147" s="421"/>
      <c r="DL147" s="421"/>
      <c r="DM147" s="421"/>
      <c r="DN147" s="421"/>
      <c r="DO147" s="421"/>
      <c r="DP147" s="183"/>
      <c r="DQ147" s="183"/>
      <c r="DR147" s="183"/>
      <c r="DS147" s="183"/>
      <c r="DT147" s="183"/>
      <c r="DU147" s="183"/>
      <c r="DV147" s="183"/>
      <c r="DW147" s="183"/>
      <c r="DX147" s="183"/>
      <c r="DY147" s="183"/>
    </row>
    <row r="148" spans="1:129" s="85" customFormat="1" ht="15.75" customHeight="1" thickBot="1">
      <c r="A148" s="82"/>
      <c r="B148" s="92"/>
      <c r="C148" s="491" t="s">
        <v>9</v>
      </c>
      <c r="D148" s="492"/>
      <c r="E148" s="492"/>
      <c r="F148" s="492"/>
      <c r="G148" s="492"/>
      <c r="H148" s="493"/>
      <c r="I148" s="496" t="s">
        <v>107</v>
      </c>
      <c r="J148" s="497"/>
      <c r="K148" s="497"/>
      <c r="L148" s="497"/>
      <c r="M148" s="497"/>
      <c r="N148" s="497"/>
      <c r="O148" s="497"/>
      <c r="P148" s="498"/>
      <c r="Q148" s="45"/>
      <c r="R148" s="6"/>
      <c r="S148" s="499" t="str">
        <f>S89</f>
        <v/>
      </c>
      <c r="T148" s="500"/>
      <c r="U148" s="500"/>
      <c r="V148" s="500"/>
      <c r="W148" s="500"/>
      <c r="X148" s="500"/>
      <c r="Y148" s="500"/>
      <c r="Z148" s="500"/>
      <c r="AA148" s="500"/>
      <c r="AB148" s="494" t="str">
        <f>IF(BI148+AS148&lt;&gt;0,BI148+AS148,"")</f>
        <v/>
      </c>
      <c r="AC148" s="494"/>
      <c r="AD148" s="494"/>
      <c r="AE148" s="494"/>
      <c r="AF148" s="494"/>
      <c r="AG148" s="494"/>
      <c r="AH148" s="494"/>
      <c r="AI148" s="494"/>
      <c r="AJ148" s="495"/>
      <c r="AK148" s="100"/>
      <c r="AL148" s="835" t="str">
        <f>IF(AL89="","",AL89)</f>
        <v/>
      </c>
      <c r="AM148" s="836"/>
      <c r="AN148" s="836"/>
      <c r="AO148" s="836"/>
      <c r="AP148" s="836"/>
      <c r="AQ148" s="836"/>
      <c r="AR148" s="836"/>
      <c r="AS148" s="479"/>
      <c r="AT148" s="479"/>
      <c r="AU148" s="479"/>
      <c r="AV148" s="479"/>
      <c r="AW148" s="479"/>
      <c r="AX148" s="479"/>
      <c r="AY148" s="479"/>
      <c r="AZ148" s="480"/>
      <c r="BA148" s="120"/>
      <c r="BB148" s="476" t="str">
        <f>IF(BB89="","",BB89)</f>
        <v/>
      </c>
      <c r="BC148" s="477"/>
      <c r="BD148" s="477"/>
      <c r="BE148" s="477"/>
      <c r="BF148" s="477"/>
      <c r="BG148" s="477"/>
      <c r="BH148" s="477"/>
      <c r="BI148" s="649"/>
      <c r="BJ148" s="649"/>
      <c r="BK148" s="649"/>
      <c r="BL148" s="649"/>
      <c r="BM148" s="649"/>
      <c r="BN148" s="649"/>
      <c r="BO148" s="862" t="str">
        <f>BO89</f>
        <v/>
      </c>
      <c r="BP148" s="862"/>
      <c r="BQ148" s="862"/>
      <c r="BR148" s="862"/>
      <c r="BS148" s="862"/>
      <c r="BT148" s="862"/>
      <c r="BU148" s="862"/>
      <c r="BV148" s="866" t="str">
        <f>IF(BI148*(1+$D$146)&gt;0,BI148*(1+$D$146),"")</f>
        <v/>
      </c>
      <c r="BW148" s="866"/>
      <c r="BX148" s="866"/>
      <c r="BY148" s="866"/>
      <c r="BZ148" s="866"/>
      <c r="CA148" s="866"/>
      <c r="CB148" s="866"/>
      <c r="CC148" s="867"/>
      <c r="CD148" s="25"/>
      <c r="CE148" s="6"/>
      <c r="CF148" s="83"/>
      <c r="CG148" s="84"/>
      <c r="CI148" s="86"/>
      <c r="CJ148" s="93"/>
      <c r="CK148" s="87"/>
      <c r="CL148" s="90"/>
      <c r="CM148" s="90"/>
      <c r="CN148" s="90"/>
      <c r="CO148" s="91"/>
      <c r="CP148" s="89"/>
      <c r="CQ148" s="89"/>
      <c r="CR148" s="89"/>
      <c r="CS148" s="89"/>
      <c r="CT148" s="89"/>
      <c r="CU148" s="183"/>
      <c r="CV148" s="183"/>
      <c r="CW148" s="183"/>
      <c r="CX148" s="183"/>
      <c r="CY148" s="183"/>
      <c r="CZ148" s="183"/>
      <c r="DA148" s="183"/>
      <c r="DB148" s="183"/>
      <c r="DC148" s="421"/>
      <c r="DD148" s="421"/>
      <c r="DE148" s="421"/>
      <c r="DF148" s="421"/>
      <c r="DG148" s="421"/>
      <c r="DH148" s="421"/>
      <c r="DI148" s="421"/>
      <c r="DJ148" s="421"/>
      <c r="DK148" s="421"/>
      <c r="DL148" s="421"/>
      <c r="DM148" s="421"/>
      <c r="DN148" s="421"/>
      <c r="DO148" s="421"/>
      <c r="DP148" s="183"/>
      <c r="DQ148" s="183"/>
      <c r="DR148" s="183"/>
      <c r="DS148" s="183"/>
      <c r="DT148" s="183"/>
      <c r="DU148" s="183"/>
      <c r="DV148" s="183"/>
      <c r="DW148" s="183"/>
      <c r="DX148" s="183"/>
      <c r="DY148" s="183"/>
    </row>
    <row r="149" spans="1:129" s="85" customFormat="1" ht="17.25" customHeight="1" thickTop="1" thickBot="1">
      <c r="A149" s="82"/>
      <c r="B149" s="94"/>
      <c r="C149" s="606" t="s">
        <v>10</v>
      </c>
      <c r="D149" s="607"/>
      <c r="E149" s="607"/>
      <c r="F149" s="607"/>
      <c r="G149" s="607"/>
      <c r="H149" s="608"/>
      <c r="I149" s="511" t="s">
        <v>52</v>
      </c>
      <c r="J149" s="512"/>
      <c r="K149" s="512"/>
      <c r="L149" s="512"/>
      <c r="M149" s="512"/>
      <c r="N149" s="512"/>
      <c r="O149" s="512"/>
      <c r="P149" s="513"/>
      <c r="Q149" s="46"/>
      <c r="R149" s="6"/>
      <c r="S149" s="849">
        <f>S90</f>
        <v>0</v>
      </c>
      <c r="T149" s="850"/>
      <c r="U149" s="850"/>
      <c r="V149" s="850"/>
      <c r="W149" s="850"/>
      <c r="X149" s="850"/>
      <c r="Y149" s="850"/>
      <c r="Z149" s="850"/>
      <c r="AA149" s="850"/>
      <c r="AB149" s="852"/>
      <c r="AC149" s="852"/>
      <c r="AD149" s="852"/>
      <c r="AE149" s="852"/>
      <c r="AF149" s="852"/>
      <c r="AG149" s="852"/>
      <c r="AH149" s="852"/>
      <c r="AI149" s="852"/>
      <c r="AJ149" s="853"/>
      <c r="AK149" s="97"/>
      <c r="AL149" s="837">
        <f>AL90</f>
        <v>0</v>
      </c>
      <c r="AM149" s="838"/>
      <c r="AN149" s="838"/>
      <c r="AO149" s="838"/>
      <c r="AP149" s="838"/>
      <c r="AQ149" s="838"/>
      <c r="AR149" s="838"/>
      <c r="AS149" s="839"/>
      <c r="AT149" s="839"/>
      <c r="AU149" s="839"/>
      <c r="AV149" s="839"/>
      <c r="AW149" s="839"/>
      <c r="AX149" s="839"/>
      <c r="AY149" s="839"/>
      <c r="AZ149" s="840"/>
      <c r="BA149" s="120"/>
      <c r="BB149" s="864">
        <f>BB90</f>
        <v>0</v>
      </c>
      <c r="BC149" s="865"/>
      <c r="BD149" s="865"/>
      <c r="BE149" s="865"/>
      <c r="BF149" s="865"/>
      <c r="BG149" s="865"/>
      <c r="BH149" s="865"/>
      <c r="BI149" s="650"/>
      <c r="BJ149" s="650"/>
      <c r="BK149" s="650"/>
      <c r="BL149" s="650"/>
      <c r="BM149" s="650"/>
      <c r="BN149" s="650"/>
      <c r="BO149" s="863">
        <f>BO90</f>
        <v>0</v>
      </c>
      <c r="BP149" s="863"/>
      <c r="BQ149" s="863"/>
      <c r="BR149" s="863"/>
      <c r="BS149" s="863"/>
      <c r="BT149" s="863"/>
      <c r="BU149" s="863"/>
      <c r="BV149" s="650" t="str">
        <f>IF(BI149="","",IF(BI149*(1+$D$146)&gt;0,BI149*(1+$D$146),""))</f>
        <v/>
      </c>
      <c r="BW149" s="650"/>
      <c r="BX149" s="650"/>
      <c r="BY149" s="650"/>
      <c r="BZ149" s="650"/>
      <c r="CA149" s="650"/>
      <c r="CB149" s="650"/>
      <c r="CC149" s="651"/>
      <c r="CD149" s="6"/>
      <c r="CE149" s="6"/>
      <c r="CF149" s="83"/>
      <c r="CG149" s="84"/>
      <c r="CI149" s="86"/>
      <c r="CJ149" s="93"/>
      <c r="CK149" s="87"/>
      <c r="CL149" s="83"/>
      <c r="CM149" s="83"/>
      <c r="CN149" s="83"/>
      <c r="CO149" s="83"/>
      <c r="CP149" s="83"/>
      <c r="CQ149" s="83"/>
      <c r="CR149" s="83"/>
      <c r="CS149" s="84"/>
      <c r="CT149" s="84"/>
      <c r="CU149" s="183"/>
      <c r="CV149" s="183"/>
      <c r="CW149" s="183"/>
      <c r="CX149" s="183"/>
      <c r="CY149" s="183"/>
      <c r="CZ149" s="183"/>
      <c r="DA149" s="183"/>
      <c r="DB149" s="183"/>
      <c r="DC149" s="421"/>
      <c r="DD149" s="421"/>
      <c r="DE149" s="421"/>
      <c r="DF149" s="421"/>
      <c r="DG149" s="421"/>
      <c r="DH149" s="421"/>
      <c r="DI149" s="421"/>
      <c r="DJ149" s="421"/>
      <c r="DK149" s="421"/>
      <c r="DL149" s="421"/>
      <c r="DM149" s="421"/>
      <c r="DN149" s="421"/>
      <c r="DO149" s="421"/>
      <c r="DP149" s="183"/>
      <c r="DQ149" s="183"/>
      <c r="DR149" s="183"/>
      <c r="DS149" s="183"/>
      <c r="DT149" s="183"/>
      <c r="DU149" s="183"/>
      <c r="DV149" s="183"/>
      <c r="DW149" s="183"/>
      <c r="DX149" s="183"/>
      <c r="DY149" s="183"/>
    </row>
    <row r="150" spans="1:129" s="85" customFormat="1" ht="4.5" customHeight="1">
      <c r="A150" s="82"/>
      <c r="B150" s="88"/>
      <c r="C150" s="95"/>
      <c r="D150" s="95"/>
      <c r="E150" s="95"/>
      <c r="F150" s="95"/>
      <c r="G150" s="95"/>
      <c r="H150" s="95"/>
      <c r="I150" s="95"/>
      <c r="J150" s="95"/>
      <c r="K150" s="95"/>
      <c r="L150" s="95"/>
      <c r="M150" s="95"/>
      <c r="N150" s="95"/>
      <c r="O150" s="95"/>
      <c r="P150" s="95"/>
      <c r="Q150" s="96"/>
      <c r="R150" s="6"/>
      <c r="S150" s="97"/>
      <c r="T150" s="97"/>
      <c r="U150" s="97"/>
      <c r="V150" s="97"/>
      <c r="W150" s="97"/>
      <c r="X150" s="97"/>
      <c r="Y150" s="97"/>
      <c r="Z150" s="97"/>
      <c r="AA150" s="136"/>
      <c r="AB150" s="136"/>
      <c r="AC150" s="136"/>
      <c r="AD150" s="136"/>
      <c r="AE150" s="136"/>
      <c r="AF150" s="136"/>
      <c r="AG150" s="136"/>
      <c r="AH150" s="136"/>
      <c r="AI150" s="136"/>
      <c r="AJ150" s="136"/>
      <c r="AK150" s="97"/>
      <c r="AL150" s="101"/>
      <c r="AM150" s="101"/>
      <c r="AN150" s="101"/>
      <c r="AO150" s="101"/>
      <c r="AP150" s="101"/>
      <c r="AQ150" s="101"/>
      <c r="AR150" s="101"/>
      <c r="AS150" s="98"/>
      <c r="AT150" s="99"/>
      <c r="AU150" s="99"/>
      <c r="AV150" s="99"/>
      <c r="AW150" s="99"/>
      <c r="AX150" s="99"/>
      <c r="AY150" s="99"/>
      <c r="AZ150" s="99"/>
      <c r="BA150" s="100"/>
      <c r="BB150" s="438"/>
      <c r="BC150" s="101"/>
      <c r="BD150" s="101"/>
      <c r="BE150" s="101"/>
      <c r="BF150" s="101"/>
      <c r="BG150" s="101"/>
      <c r="BH150" s="101"/>
      <c r="BI150" s="101"/>
      <c r="BJ150" s="101"/>
      <c r="BK150" s="101"/>
      <c r="BL150" s="101"/>
      <c r="BM150" s="101"/>
      <c r="BN150" s="101"/>
      <c r="BO150" s="97"/>
      <c r="BP150" s="97"/>
      <c r="BQ150" s="97"/>
      <c r="BR150" s="97"/>
      <c r="BS150" s="97"/>
      <c r="BT150" s="97"/>
      <c r="BU150" s="97"/>
      <c r="BV150" s="97"/>
      <c r="BW150" s="97"/>
      <c r="BX150" s="97"/>
      <c r="BY150" s="97"/>
      <c r="BZ150" s="97"/>
      <c r="CA150" s="97"/>
      <c r="CB150" s="97"/>
      <c r="CC150" s="97"/>
      <c r="CD150" s="6"/>
      <c r="CE150" s="6"/>
      <c r="CF150" s="83"/>
      <c r="CG150" s="84"/>
      <c r="CI150" s="86"/>
      <c r="CJ150" s="93"/>
      <c r="CK150" s="87"/>
      <c r="CL150" s="83"/>
      <c r="CM150" s="83"/>
      <c r="CN150" s="83"/>
      <c r="CO150" s="83"/>
      <c r="CP150" s="83"/>
      <c r="CQ150" s="83"/>
      <c r="CR150" s="83"/>
      <c r="CS150" s="84"/>
      <c r="CT150" s="84"/>
      <c r="CU150" s="183"/>
      <c r="CV150" s="183"/>
      <c r="CW150" s="183"/>
      <c r="CX150" s="183"/>
      <c r="CY150" s="183"/>
      <c r="CZ150" s="183"/>
      <c r="DA150" s="183"/>
      <c r="DB150" s="183"/>
      <c r="DC150" s="421"/>
      <c r="DD150" s="421"/>
      <c r="DE150" s="421"/>
      <c r="DF150" s="421"/>
      <c r="DG150" s="421"/>
      <c r="DH150" s="421"/>
      <c r="DI150" s="421"/>
      <c r="DJ150" s="421"/>
      <c r="DK150" s="421"/>
      <c r="DL150" s="421"/>
      <c r="DM150" s="421"/>
      <c r="DN150" s="421"/>
      <c r="DO150" s="421"/>
      <c r="DP150" s="183"/>
      <c r="DQ150" s="183"/>
      <c r="DR150" s="183"/>
      <c r="DS150" s="183"/>
      <c r="DT150" s="183"/>
      <c r="DU150" s="183"/>
      <c r="DV150" s="183"/>
      <c r="DW150" s="183"/>
      <c r="DX150" s="183"/>
      <c r="DY150" s="183"/>
    </row>
    <row r="151" spans="1:129" s="88" customFormat="1" ht="13.5" customHeight="1">
      <c r="A151" s="102"/>
      <c r="C151" s="506"/>
      <c r="D151" s="506"/>
      <c r="E151" s="506"/>
      <c r="F151" s="506"/>
      <c r="G151" s="506"/>
      <c r="H151" s="506"/>
      <c r="I151" s="507"/>
      <c r="J151" s="507"/>
      <c r="K151" s="507"/>
      <c r="L151" s="507"/>
      <c r="M151" s="507"/>
      <c r="N151" s="507"/>
      <c r="O151" s="507"/>
      <c r="P151" s="507"/>
      <c r="Q151" s="507"/>
      <c r="R151" s="507"/>
      <c r="S151" s="507"/>
      <c r="T151" s="507"/>
      <c r="U151" s="507"/>
      <c r="V151" s="507"/>
      <c r="W151" s="507"/>
      <c r="X151" s="507"/>
      <c r="Y151" s="507"/>
      <c r="Z151" s="507"/>
      <c r="AA151" s="507"/>
      <c r="AB151" s="507"/>
      <c r="AC151" s="507"/>
      <c r="AD151" s="507"/>
      <c r="AE151" s="507"/>
      <c r="AF151" s="507"/>
      <c r="AG151" s="507"/>
      <c r="AH151" s="507"/>
      <c r="AI151" s="507"/>
      <c r="AJ151" s="507"/>
      <c r="AK151" s="87"/>
      <c r="AL151" s="478" t="s">
        <v>11</v>
      </c>
      <c r="AM151" s="478"/>
      <c r="AN151" s="478"/>
      <c r="AO151" s="478"/>
      <c r="AP151" s="478"/>
      <c r="AQ151" s="478"/>
      <c r="AR151" s="478"/>
      <c r="AS151" s="857" t="s">
        <v>12</v>
      </c>
      <c r="AT151" s="857"/>
      <c r="AU151" s="857"/>
      <c r="AV151" s="857"/>
      <c r="AW151" s="857"/>
      <c r="AX151" s="857"/>
      <c r="AY151" s="478" t="s">
        <v>13</v>
      </c>
      <c r="AZ151" s="478"/>
      <c r="BA151" s="478"/>
      <c r="BB151" s="478"/>
      <c r="BC151" s="478"/>
      <c r="BD151" s="478"/>
      <c r="BE151" s="473" t="s">
        <v>14</v>
      </c>
      <c r="BF151" s="473"/>
      <c r="BG151" s="473"/>
      <c r="BH151" s="473"/>
      <c r="BI151" s="473"/>
      <c r="BJ151" s="473"/>
      <c r="BK151" s="473"/>
      <c r="BL151" s="473"/>
      <c r="BM151" s="473"/>
      <c r="BN151" s="473"/>
      <c r="BO151" s="473"/>
      <c r="BP151" s="473" t="s">
        <v>0</v>
      </c>
      <c r="BQ151" s="473"/>
      <c r="BR151" s="473"/>
      <c r="BS151" s="473"/>
      <c r="BT151" s="106"/>
      <c r="BU151" s="106"/>
      <c r="BV151" s="293"/>
      <c r="BW151" s="293"/>
      <c r="BX151" s="293"/>
      <c r="BY151" s="293"/>
      <c r="BZ151" s="293"/>
      <c r="CA151" s="294"/>
      <c r="CB151" s="294"/>
      <c r="CC151" s="294"/>
      <c r="CE151" s="303"/>
      <c r="CF151" s="294"/>
      <c r="CG151" s="105"/>
      <c r="CI151" s="103"/>
      <c r="CJ151" s="104"/>
      <c r="CK151" s="303"/>
      <c r="CL151" s="106"/>
      <c r="CM151" s="106"/>
      <c r="CN151" s="106"/>
      <c r="CO151" s="106"/>
      <c r="CP151" s="106"/>
      <c r="CQ151" s="106"/>
      <c r="CR151" s="106"/>
      <c r="CS151" s="105"/>
      <c r="CT151" s="105"/>
      <c r="CU151" s="183"/>
      <c r="CV151" s="183"/>
      <c r="CW151" s="183"/>
      <c r="CX151" s="183"/>
      <c r="CY151" s="183"/>
      <c r="CZ151" s="183"/>
      <c r="DA151" s="183"/>
      <c r="DB151" s="183"/>
      <c r="DC151" s="421"/>
      <c r="DD151" s="421"/>
      <c r="DE151" s="421"/>
      <c r="DF151" s="421"/>
      <c r="DG151" s="421"/>
      <c r="DH151" s="421"/>
      <c r="DI151" s="421"/>
      <c r="DJ151" s="421"/>
      <c r="DK151" s="421"/>
      <c r="DL151" s="421"/>
      <c r="DM151" s="421"/>
      <c r="DN151" s="421"/>
      <c r="DO151" s="421"/>
      <c r="DP151" s="183"/>
      <c r="DQ151" s="183"/>
      <c r="DR151" s="183"/>
      <c r="DS151" s="183"/>
      <c r="DT151" s="183"/>
      <c r="DU151" s="183"/>
      <c r="DV151" s="183"/>
      <c r="DW151" s="183"/>
      <c r="DX151" s="183"/>
      <c r="DY151" s="183"/>
    </row>
    <row r="152" spans="1:129" s="112" customFormat="1" ht="9.75" customHeight="1">
      <c r="A152" s="107"/>
      <c r="B152" s="25"/>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290"/>
      <c r="AD152" s="291"/>
      <c r="AE152" s="291"/>
      <c r="AF152" s="291"/>
      <c r="AG152" s="291"/>
      <c r="AH152" s="291"/>
      <c r="AI152" s="291"/>
      <c r="AJ152" s="291"/>
      <c r="AK152" s="291"/>
      <c r="AL152" s="478"/>
      <c r="AM152" s="478"/>
      <c r="AN152" s="478"/>
      <c r="AO152" s="478"/>
      <c r="AP152" s="478"/>
      <c r="AQ152" s="478"/>
      <c r="AR152" s="478"/>
      <c r="AS152" s="857"/>
      <c r="AT152" s="857"/>
      <c r="AU152" s="857"/>
      <c r="AV152" s="857"/>
      <c r="AW152" s="857"/>
      <c r="AX152" s="857"/>
      <c r="AY152" s="478"/>
      <c r="AZ152" s="478"/>
      <c r="BA152" s="478"/>
      <c r="BB152" s="478"/>
      <c r="BC152" s="478"/>
      <c r="BD152" s="478"/>
      <c r="BE152" s="473"/>
      <c r="BF152" s="473"/>
      <c r="BG152" s="473"/>
      <c r="BH152" s="473"/>
      <c r="BI152" s="473"/>
      <c r="BJ152" s="473"/>
      <c r="BK152" s="473"/>
      <c r="BL152" s="473"/>
      <c r="BM152" s="473"/>
      <c r="BN152" s="473"/>
      <c r="BO152" s="473"/>
      <c r="BP152" s="473"/>
      <c r="BQ152" s="473"/>
      <c r="BR152" s="473"/>
      <c r="BS152" s="473"/>
      <c r="BT152" s="6"/>
      <c r="BU152" s="861"/>
      <c r="BV152" s="861"/>
      <c r="BW152" s="861"/>
      <c r="BX152" s="861"/>
      <c r="BY152" s="861"/>
      <c r="BZ152" s="861"/>
      <c r="CA152" s="861"/>
      <c r="CB152" s="861"/>
      <c r="CC152" s="861"/>
      <c r="CD152" s="6"/>
      <c r="CE152" s="6"/>
      <c r="CF152" s="304"/>
      <c r="CG152" s="110"/>
      <c r="CI152" s="108"/>
      <c r="CJ152" s="109"/>
      <c r="CK152" s="433"/>
      <c r="CL152" s="111"/>
      <c r="CM152" s="111"/>
      <c r="CN152" s="111"/>
      <c r="CO152" s="111"/>
      <c r="CP152" s="111"/>
      <c r="CQ152" s="111"/>
      <c r="CR152" s="111"/>
      <c r="CS152" s="110"/>
      <c r="CT152" s="110"/>
      <c r="CU152" s="183"/>
      <c r="CV152" s="183"/>
      <c r="CW152" s="183"/>
      <c r="CX152" s="183"/>
      <c r="CY152" s="183"/>
      <c r="CZ152" s="183"/>
      <c r="DA152" s="183"/>
      <c r="DB152" s="183"/>
      <c r="DC152" s="421"/>
      <c r="DD152" s="421"/>
      <c r="DE152" s="421"/>
      <c r="DF152" s="421"/>
      <c r="DG152" s="421"/>
      <c r="DH152" s="421"/>
      <c r="DI152" s="421"/>
      <c r="DJ152" s="421"/>
      <c r="DK152" s="421"/>
      <c r="DL152" s="421"/>
      <c r="DM152" s="421"/>
      <c r="DN152" s="421"/>
      <c r="DO152" s="421"/>
      <c r="DP152" s="183"/>
      <c r="DQ152" s="183"/>
      <c r="DR152" s="183"/>
      <c r="DS152" s="183"/>
      <c r="DT152" s="183"/>
      <c r="DU152" s="183"/>
      <c r="DV152" s="183"/>
      <c r="DW152" s="183"/>
      <c r="DX152" s="183"/>
      <c r="DY152" s="183"/>
    </row>
    <row r="153" spans="1:129" s="64" customFormat="1" ht="12.75" customHeight="1">
      <c r="A153" s="69"/>
      <c r="B153" s="25"/>
      <c r="C153" s="1105" t="s">
        <v>15</v>
      </c>
      <c r="D153" s="1106"/>
      <c r="E153" s="1106"/>
      <c r="F153" s="1106"/>
      <c r="G153" s="1106"/>
      <c r="H153" s="1106"/>
      <c r="I153" s="1106"/>
      <c r="J153" s="1106"/>
      <c r="K153" s="1106"/>
      <c r="L153" s="1106"/>
      <c r="M153" s="1107"/>
      <c r="N153" s="292"/>
      <c r="O153" s="1105" t="s">
        <v>23</v>
      </c>
      <c r="P153" s="1106"/>
      <c r="Q153" s="1106"/>
      <c r="R153" s="1106"/>
      <c r="S153" s="1106"/>
      <c r="T153" s="1106"/>
      <c r="U153" s="1106"/>
      <c r="V153" s="1106"/>
      <c r="W153" s="1106"/>
      <c r="X153" s="1106"/>
      <c r="Y153" s="1106"/>
      <c r="Z153" s="1106"/>
      <c r="AA153" s="1106"/>
      <c r="AB153" s="1107"/>
      <c r="AC153" s="25"/>
      <c r="AD153" s="514" t="s">
        <v>18</v>
      </c>
      <c r="AE153" s="514"/>
      <c r="AF153" s="514"/>
      <c r="AG153" s="514"/>
      <c r="AH153" s="514"/>
      <c r="AI153" s="514"/>
      <c r="AJ153" s="514"/>
      <c r="AK153" s="514"/>
      <c r="AL153" s="510"/>
      <c r="AM153" s="510"/>
      <c r="AN153" s="510"/>
      <c r="AO153" s="510"/>
      <c r="AP153" s="510"/>
      <c r="AQ153" s="510"/>
      <c r="AR153" s="510"/>
      <c r="AS153" s="474"/>
      <c r="AT153" s="474"/>
      <c r="AU153" s="474"/>
      <c r="AV153" s="474"/>
      <c r="AW153" s="474"/>
      <c r="AX153" s="474"/>
      <c r="AY153" s="475"/>
      <c r="AZ153" s="475"/>
      <c r="BA153" s="475"/>
      <c r="BB153" s="475"/>
      <c r="BC153" s="475"/>
      <c r="BD153" s="475"/>
      <c r="BE153" s="1060"/>
      <c r="BF153" s="1061"/>
      <c r="BG153" s="1061"/>
      <c r="BH153" s="1061"/>
      <c r="BI153" s="1061"/>
      <c r="BJ153" s="1061"/>
      <c r="BK153" s="1061"/>
      <c r="BL153" s="1061"/>
      <c r="BM153" s="1061"/>
      <c r="BN153" s="1061"/>
      <c r="BO153" s="1062"/>
      <c r="BP153" s="472"/>
      <c r="BQ153" s="472"/>
      <c r="BR153" s="472"/>
      <c r="BS153" s="472"/>
      <c r="BT153" s="6"/>
      <c r="BU153" s="447" t="s">
        <v>165</v>
      </c>
      <c r="BV153" s="448"/>
      <c r="BW153" s="448"/>
      <c r="BX153" s="448"/>
      <c r="BY153" s="448"/>
      <c r="BZ153" s="448"/>
      <c r="CA153" s="448"/>
      <c r="CB153" s="448"/>
      <c r="CC153" s="449"/>
      <c r="CD153" s="6"/>
      <c r="CE153" s="6"/>
      <c r="CF153" s="305"/>
      <c r="CG153" s="306"/>
      <c r="CI153" s="69"/>
      <c r="CJ153" s="113"/>
      <c r="CU153" s="183"/>
      <c r="CV153" s="183"/>
      <c r="CW153" s="183"/>
      <c r="CX153" s="183"/>
      <c r="CY153" s="183"/>
      <c r="CZ153" s="183"/>
      <c r="DA153" s="183"/>
      <c r="DB153" s="183"/>
      <c r="DC153" s="421"/>
      <c r="DD153" s="421"/>
      <c r="DE153" s="421"/>
      <c r="DF153" s="421"/>
      <c r="DG153" s="421"/>
      <c r="DH153" s="421"/>
      <c r="DI153" s="421"/>
      <c r="DJ153" s="421"/>
      <c r="DK153" s="421"/>
      <c r="DL153" s="421"/>
      <c r="DM153" s="421"/>
      <c r="DN153" s="421"/>
      <c r="DO153" s="421"/>
      <c r="DP153" s="183"/>
      <c r="DQ153" s="183"/>
      <c r="DR153" s="183"/>
      <c r="DS153" s="183"/>
      <c r="DT153" s="183"/>
      <c r="DU153" s="183"/>
      <c r="DV153" s="183"/>
      <c r="DW153" s="183"/>
      <c r="DX153" s="183"/>
      <c r="DY153" s="183"/>
    </row>
    <row r="154" spans="1:129" s="64" customFormat="1" ht="12.75" customHeight="1">
      <c r="A154" s="69"/>
      <c r="B154" s="25"/>
      <c r="C154" s="1108"/>
      <c r="D154" s="1109"/>
      <c r="E154" s="1109"/>
      <c r="F154" s="1109"/>
      <c r="G154" s="1109"/>
      <c r="H154" s="1109"/>
      <c r="I154" s="1109"/>
      <c r="J154" s="1109"/>
      <c r="K154" s="1109"/>
      <c r="L154" s="1109"/>
      <c r="M154" s="1110"/>
      <c r="N154" s="25"/>
      <c r="O154" s="1108"/>
      <c r="P154" s="1109"/>
      <c r="Q154" s="1109"/>
      <c r="R154" s="1109"/>
      <c r="S154" s="1109"/>
      <c r="T154" s="1109"/>
      <c r="U154" s="1109"/>
      <c r="V154" s="1109"/>
      <c r="W154" s="1109"/>
      <c r="X154" s="1109"/>
      <c r="Y154" s="1109"/>
      <c r="Z154" s="1109"/>
      <c r="AA154" s="1109"/>
      <c r="AB154" s="1110"/>
      <c r="AC154" s="6"/>
      <c r="AD154" s="514"/>
      <c r="AE154" s="514"/>
      <c r="AF154" s="514"/>
      <c r="AG154" s="514"/>
      <c r="AH154" s="514"/>
      <c r="AI154" s="514"/>
      <c r="AJ154" s="514"/>
      <c r="AK154" s="514"/>
      <c r="AL154" s="510"/>
      <c r="AM154" s="510"/>
      <c r="AN154" s="510"/>
      <c r="AO154" s="510"/>
      <c r="AP154" s="510"/>
      <c r="AQ154" s="510"/>
      <c r="AR154" s="510"/>
      <c r="AS154" s="474"/>
      <c r="AT154" s="474"/>
      <c r="AU154" s="474"/>
      <c r="AV154" s="474"/>
      <c r="AW154" s="474"/>
      <c r="AX154" s="474"/>
      <c r="AY154" s="475"/>
      <c r="AZ154" s="475"/>
      <c r="BA154" s="475"/>
      <c r="BB154" s="475"/>
      <c r="BC154" s="475"/>
      <c r="BD154" s="475"/>
      <c r="BE154" s="1063"/>
      <c r="BF154" s="1064"/>
      <c r="BG154" s="1064"/>
      <c r="BH154" s="1064"/>
      <c r="BI154" s="1064"/>
      <c r="BJ154" s="1064"/>
      <c r="BK154" s="1064"/>
      <c r="BL154" s="1064"/>
      <c r="BM154" s="1064"/>
      <c r="BN154" s="1064"/>
      <c r="BO154" s="1065"/>
      <c r="BP154" s="472"/>
      <c r="BQ154" s="472"/>
      <c r="BR154" s="472"/>
      <c r="BS154" s="472"/>
      <c r="BT154" s="6"/>
      <c r="BU154" s="450"/>
      <c r="BV154" s="451"/>
      <c r="BW154" s="451"/>
      <c r="BX154" s="451"/>
      <c r="BY154" s="451"/>
      <c r="BZ154" s="451"/>
      <c r="CA154" s="451"/>
      <c r="CB154" s="451"/>
      <c r="CC154" s="452"/>
      <c r="CD154" s="6"/>
      <c r="CE154" s="6"/>
      <c r="CF154" s="73"/>
      <c r="CG154" s="307"/>
      <c r="CI154" s="69"/>
      <c r="CJ154" s="113"/>
      <c r="CU154" s="183"/>
      <c r="CV154" s="183"/>
      <c r="CW154" s="183"/>
      <c r="CX154" s="183"/>
      <c r="CY154" s="183"/>
      <c r="CZ154" s="183"/>
      <c r="DA154" s="183"/>
      <c r="DB154" s="183"/>
      <c r="DC154" s="421"/>
      <c r="DD154" s="421"/>
      <c r="DE154" s="421"/>
      <c r="DF154" s="421"/>
      <c r="DG154" s="421"/>
      <c r="DH154" s="421"/>
      <c r="DI154" s="421"/>
      <c r="DJ154" s="421"/>
      <c r="DK154" s="421"/>
      <c r="DL154" s="421"/>
      <c r="DM154" s="421"/>
      <c r="DN154" s="421"/>
      <c r="DO154" s="421"/>
      <c r="DP154" s="183"/>
      <c r="DQ154" s="183"/>
      <c r="DR154" s="183"/>
      <c r="DS154" s="183"/>
      <c r="DT154" s="183"/>
      <c r="DU154" s="183"/>
      <c r="DV154" s="183"/>
      <c r="DW154" s="183"/>
      <c r="DX154" s="183"/>
      <c r="DY154" s="183"/>
    </row>
    <row r="155" spans="1:129" s="64" customFormat="1" ht="12.75" customHeight="1">
      <c r="A155" s="69"/>
      <c r="B155" s="25"/>
      <c r="C155" s="1108"/>
      <c r="D155" s="1109"/>
      <c r="E155" s="1109"/>
      <c r="F155" s="1109"/>
      <c r="G155" s="1109"/>
      <c r="H155" s="1109"/>
      <c r="I155" s="1109"/>
      <c r="J155" s="1109"/>
      <c r="K155" s="1109"/>
      <c r="L155" s="1109"/>
      <c r="M155" s="1110"/>
      <c r="N155" s="25"/>
      <c r="O155" s="1108"/>
      <c r="P155" s="1109"/>
      <c r="Q155" s="1109"/>
      <c r="R155" s="1109"/>
      <c r="S155" s="1109"/>
      <c r="T155" s="1109"/>
      <c r="U155" s="1109"/>
      <c r="V155" s="1109"/>
      <c r="W155" s="1109"/>
      <c r="X155" s="1109"/>
      <c r="Y155" s="1109"/>
      <c r="Z155" s="1109"/>
      <c r="AA155" s="1109"/>
      <c r="AB155" s="1110"/>
      <c r="AC155" s="6"/>
      <c r="AD155" s="514"/>
      <c r="AE155" s="514"/>
      <c r="AF155" s="514"/>
      <c r="AG155" s="514"/>
      <c r="AH155" s="514"/>
      <c r="AI155" s="514"/>
      <c r="AJ155" s="514"/>
      <c r="AK155" s="514"/>
      <c r="AL155" s="510"/>
      <c r="AM155" s="510"/>
      <c r="AN155" s="510"/>
      <c r="AO155" s="510"/>
      <c r="AP155" s="510"/>
      <c r="AQ155" s="510"/>
      <c r="AR155" s="510"/>
      <c r="AS155" s="474"/>
      <c r="AT155" s="474"/>
      <c r="AU155" s="474"/>
      <c r="AV155" s="474"/>
      <c r="AW155" s="474"/>
      <c r="AX155" s="474"/>
      <c r="AY155" s="475"/>
      <c r="AZ155" s="475"/>
      <c r="BA155" s="475"/>
      <c r="BB155" s="475"/>
      <c r="BC155" s="475"/>
      <c r="BD155" s="475"/>
      <c r="BE155" s="1063"/>
      <c r="BF155" s="1064"/>
      <c r="BG155" s="1064"/>
      <c r="BH155" s="1064"/>
      <c r="BI155" s="1064"/>
      <c r="BJ155" s="1064"/>
      <c r="BK155" s="1064"/>
      <c r="BL155" s="1064"/>
      <c r="BM155" s="1064"/>
      <c r="BN155" s="1064"/>
      <c r="BO155" s="1065"/>
      <c r="BP155" s="472"/>
      <c r="BQ155" s="472"/>
      <c r="BR155" s="472"/>
      <c r="BS155" s="472"/>
      <c r="BT155" s="6"/>
      <c r="BU155" s="450"/>
      <c r="BV155" s="451"/>
      <c r="BW155" s="451"/>
      <c r="BX155" s="451"/>
      <c r="BY155" s="451"/>
      <c r="BZ155" s="451"/>
      <c r="CA155" s="451"/>
      <c r="CB155" s="451"/>
      <c r="CC155" s="452"/>
      <c r="CD155" s="6"/>
      <c r="CE155" s="6"/>
      <c r="CF155" s="81"/>
      <c r="CG155" s="307"/>
      <c r="CI155" s="69"/>
      <c r="CJ155" s="113"/>
      <c r="CU155" s="183"/>
      <c r="CV155" s="183"/>
      <c r="CW155" s="183"/>
      <c r="CX155" s="183"/>
      <c r="CY155" s="183"/>
      <c r="CZ155" s="183"/>
      <c r="DA155" s="183"/>
      <c r="DB155" s="183"/>
      <c r="DC155" s="421"/>
      <c r="DD155" s="421"/>
      <c r="DE155" s="421"/>
      <c r="DF155" s="421"/>
      <c r="DG155" s="421"/>
      <c r="DH155" s="421"/>
      <c r="DI155" s="421"/>
      <c r="DJ155" s="421"/>
      <c r="DK155" s="421"/>
      <c r="DL155" s="421"/>
      <c r="DM155" s="421"/>
      <c r="DN155" s="421"/>
      <c r="DO155" s="421"/>
      <c r="DP155" s="183"/>
      <c r="DQ155" s="183"/>
      <c r="DR155" s="183"/>
      <c r="DS155" s="183"/>
      <c r="DT155" s="183"/>
      <c r="DU155" s="183"/>
      <c r="DV155" s="183"/>
      <c r="DW155" s="183"/>
      <c r="DX155" s="183"/>
      <c r="DY155" s="183"/>
    </row>
    <row r="156" spans="1:129" s="64" customFormat="1" ht="12.75" customHeight="1">
      <c r="A156" s="69"/>
      <c r="B156" s="25"/>
      <c r="C156" s="1108"/>
      <c r="D156" s="1109"/>
      <c r="E156" s="1109"/>
      <c r="F156" s="1109"/>
      <c r="G156" s="1109"/>
      <c r="H156" s="1109"/>
      <c r="I156" s="1109"/>
      <c r="J156" s="1109"/>
      <c r="K156" s="1109"/>
      <c r="L156" s="1109"/>
      <c r="M156" s="1110"/>
      <c r="N156" s="25"/>
      <c r="O156" s="1108"/>
      <c r="P156" s="1109"/>
      <c r="Q156" s="1109"/>
      <c r="R156" s="1109"/>
      <c r="S156" s="1109"/>
      <c r="T156" s="1109"/>
      <c r="U156" s="1109"/>
      <c r="V156" s="1109"/>
      <c r="W156" s="1109"/>
      <c r="X156" s="1109"/>
      <c r="Y156" s="1109"/>
      <c r="Z156" s="1109"/>
      <c r="AA156" s="1109"/>
      <c r="AB156" s="1110"/>
      <c r="AC156" s="6"/>
      <c r="AD156" s="514"/>
      <c r="AE156" s="514"/>
      <c r="AF156" s="514"/>
      <c r="AG156" s="514"/>
      <c r="AH156" s="514"/>
      <c r="AI156" s="514"/>
      <c r="AJ156" s="514"/>
      <c r="AK156" s="514"/>
      <c r="AL156" s="510"/>
      <c r="AM156" s="510"/>
      <c r="AN156" s="510"/>
      <c r="AO156" s="510"/>
      <c r="AP156" s="510"/>
      <c r="AQ156" s="510"/>
      <c r="AR156" s="510"/>
      <c r="AS156" s="474"/>
      <c r="AT156" s="474"/>
      <c r="AU156" s="474"/>
      <c r="AV156" s="474"/>
      <c r="AW156" s="474"/>
      <c r="AX156" s="474"/>
      <c r="AY156" s="475"/>
      <c r="AZ156" s="475"/>
      <c r="BA156" s="475"/>
      <c r="BB156" s="475"/>
      <c r="BC156" s="475"/>
      <c r="BD156" s="475"/>
      <c r="BE156" s="1066"/>
      <c r="BF156" s="1067"/>
      <c r="BG156" s="1067"/>
      <c r="BH156" s="1067"/>
      <c r="BI156" s="1067"/>
      <c r="BJ156" s="1067"/>
      <c r="BK156" s="1067"/>
      <c r="BL156" s="1067"/>
      <c r="BM156" s="1067"/>
      <c r="BN156" s="1067"/>
      <c r="BO156" s="1068"/>
      <c r="BP156" s="472"/>
      <c r="BQ156" s="472"/>
      <c r="BR156" s="472"/>
      <c r="BS156" s="472"/>
      <c r="BT156" s="6"/>
      <c r="BU156" s="450"/>
      <c r="BV156" s="451"/>
      <c r="BW156" s="451"/>
      <c r="BX156" s="451"/>
      <c r="BY156" s="451"/>
      <c r="BZ156" s="451"/>
      <c r="CA156" s="451"/>
      <c r="CB156" s="451"/>
      <c r="CC156" s="452"/>
      <c r="CD156" s="6"/>
      <c r="CE156" s="6"/>
      <c r="CF156" s="81"/>
      <c r="CG156" s="307"/>
      <c r="CI156" s="69"/>
      <c r="CJ156" s="113"/>
      <c r="CU156" s="183"/>
      <c r="CV156" s="183"/>
      <c r="CW156" s="183"/>
      <c r="CX156" s="183"/>
      <c r="CY156" s="183"/>
      <c r="CZ156" s="183"/>
      <c r="DA156" s="183"/>
      <c r="DB156" s="183"/>
      <c r="DC156" s="421"/>
      <c r="DD156" s="421"/>
      <c r="DE156" s="421"/>
      <c r="DF156" s="421"/>
      <c r="DG156" s="421"/>
      <c r="DH156" s="421"/>
      <c r="DI156" s="421"/>
      <c r="DJ156" s="421"/>
      <c r="DK156" s="421"/>
      <c r="DL156" s="421"/>
      <c r="DM156" s="421"/>
      <c r="DN156" s="421"/>
      <c r="DO156" s="421"/>
      <c r="DP156" s="183"/>
      <c r="DQ156" s="183"/>
      <c r="DR156" s="183"/>
      <c r="DS156" s="183"/>
      <c r="DT156" s="183"/>
      <c r="DU156" s="183"/>
      <c r="DV156" s="183"/>
      <c r="DW156" s="183"/>
      <c r="DX156" s="183"/>
      <c r="DY156" s="183"/>
    </row>
    <row r="157" spans="1:129" s="64" customFormat="1" ht="12.75" customHeight="1">
      <c r="A157" s="69"/>
      <c r="B157" s="25"/>
      <c r="C157" s="1108"/>
      <c r="D157" s="1109"/>
      <c r="E157" s="1109"/>
      <c r="F157" s="1109"/>
      <c r="G157" s="1109"/>
      <c r="H157" s="1109"/>
      <c r="I157" s="1109"/>
      <c r="J157" s="1109"/>
      <c r="K157" s="1109"/>
      <c r="L157" s="1109"/>
      <c r="M157" s="1110"/>
      <c r="N157" s="25"/>
      <c r="O157" s="1108"/>
      <c r="P157" s="1109"/>
      <c r="Q157" s="1109"/>
      <c r="R157" s="1109"/>
      <c r="S157" s="1109"/>
      <c r="T157" s="1109"/>
      <c r="U157" s="1109"/>
      <c r="V157" s="1109"/>
      <c r="W157" s="1109"/>
      <c r="X157" s="1109"/>
      <c r="Y157" s="1109"/>
      <c r="Z157" s="1109"/>
      <c r="AA157" s="1109"/>
      <c r="AB157" s="1110"/>
      <c r="AC157" s="6"/>
      <c r="AD157" s="510" t="s">
        <v>19</v>
      </c>
      <c r="AE157" s="510"/>
      <c r="AF157" s="510"/>
      <c r="AG157" s="510"/>
      <c r="AH157" s="510"/>
      <c r="AI157" s="510"/>
      <c r="AJ157" s="510"/>
      <c r="AK157" s="510"/>
      <c r="AL157" s="510"/>
      <c r="AM157" s="510"/>
      <c r="AN157" s="510"/>
      <c r="AO157" s="510"/>
      <c r="AP157" s="510"/>
      <c r="AQ157" s="510"/>
      <c r="AR157" s="510"/>
      <c r="AS157" s="474"/>
      <c r="AT157" s="474"/>
      <c r="AU157" s="474"/>
      <c r="AV157" s="474"/>
      <c r="AW157" s="474"/>
      <c r="AX157" s="474"/>
      <c r="AY157" s="475"/>
      <c r="AZ157" s="475"/>
      <c r="BA157" s="475"/>
      <c r="BB157" s="475"/>
      <c r="BC157" s="475"/>
      <c r="BD157" s="475"/>
      <c r="BE157" s="1060"/>
      <c r="BF157" s="1061"/>
      <c r="BG157" s="1061"/>
      <c r="BH157" s="1061"/>
      <c r="BI157" s="1061"/>
      <c r="BJ157" s="1061"/>
      <c r="BK157" s="1061"/>
      <c r="BL157" s="1061"/>
      <c r="BM157" s="1061"/>
      <c r="BN157" s="1061"/>
      <c r="BO157" s="1062"/>
      <c r="BP157" s="472"/>
      <c r="BQ157" s="472"/>
      <c r="BR157" s="472"/>
      <c r="BS157" s="472"/>
      <c r="BT157" s="6"/>
      <c r="BU157" s="450"/>
      <c r="BV157" s="451"/>
      <c r="BW157" s="451"/>
      <c r="BX157" s="451"/>
      <c r="BY157" s="451"/>
      <c r="BZ157" s="451"/>
      <c r="CA157" s="451"/>
      <c r="CB157" s="451"/>
      <c r="CC157" s="452"/>
      <c r="CD157" s="6"/>
      <c r="CE157" s="6"/>
      <c r="CF157" s="81"/>
      <c r="CG157" s="307"/>
      <c r="CI157" s="69"/>
      <c r="CJ157" s="113"/>
      <c r="CU157" s="183"/>
      <c r="CV157" s="183"/>
      <c r="CW157" s="183"/>
      <c r="CX157" s="183"/>
      <c r="CY157" s="183"/>
      <c r="CZ157" s="183"/>
      <c r="DA157" s="183"/>
      <c r="DB157" s="183"/>
      <c r="DC157" s="421"/>
      <c r="DD157" s="421"/>
      <c r="DE157" s="421"/>
      <c r="DF157" s="421"/>
      <c r="DG157" s="421"/>
      <c r="DH157" s="421"/>
      <c r="DI157" s="421"/>
      <c r="DJ157" s="421"/>
      <c r="DK157" s="421"/>
      <c r="DL157" s="421"/>
      <c r="DM157" s="421"/>
      <c r="DN157" s="421"/>
      <c r="DO157" s="421"/>
      <c r="DP157" s="183"/>
      <c r="DQ157" s="183"/>
      <c r="DR157" s="183"/>
      <c r="DS157" s="183"/>
      <c r="DT157" s="183"/>
      <c r="DU157" s="183"/>
      <c r="DV157" s="183"/>
      <c r="DW157" s="183"/>
      <c r="DX157" s="183"/>
      <c r="DY157" s="183"/>
    </row>
    <row r="158" spans="1:129" s="64" customFormat="1" ht="12.75" customHeight="1">
      <c r="A158" s="69"/>
      <c r="B158" s="25"/>
      <c r="C158" s="1111"/>
      <c r="D158" s="1112"/>
      <c r="E158" s="1112"/>
      <c r="F158" s="1112"/>
      <c r="G158" s="1112"/>
      <c r="H158" s="1112"/>
      <c r="I158" s="1112"/>
      <c r="J158" s="1112"/>
      <c r="K158" s="1112"/>
      <c r="L158" s="1112"/>
      <c r="M158" s="1113"/>
      <c r="N158" s="6"/>
      <c r="O158" s="1111"/>
      <c r="P158" s="1112"/>
      <c r="Q158" s="1112"/>
      <c r="R158" s="1112"/>
      <c r="S158" s="1112"/>
      <c r="T158" s="1112"/>
      <c r="U158" s="1112"/>
      <c r="V158" s="1112"/>
      <c r="W158" s="1112"/>
      <c r="X158" s="1112"/>
      <c r="Y158" s="1112"/>
      <c r="Z158" s="1112"/>
      <c r="AA158" s="1112"/>
      <c r="AB158" s="1113"/>
      <c r="AC158" s="6"/>
      <c r="AD158" s="510"/>
      <c r="AE158" s="510"/>
      <c r="AF158" s="510"/>
      <c r="AG158" s="510"/>
      <c r="AH158" s="510"/>
      <c r="AI158" s="510"/>
      <c r="AJ158" s="510"/>
      <c r="AK158" s="510"/>
      <c r="AL158" s="510"/>
      <c r="AM158" s="510"/>
      <c r="AN158" s="510"/>
      <c r="AO158" s="510"/>
      <c r="AP158" s="510"/>
      <c r="AQ158" s="510"/>
      <c r="AR158" s="510"/>
      <c r="AS158" s="474"/>
      <c r="AT158" s="474"/>
      <c r="AU158" s="474"/>
      <c r="AV158" s="474"/>
      <c r="AW158" s="474"/>
      <c r="AX158" s="474"/>
      <c r="AY158" s="475"/>
      <c r="AZ158" s="475"/>
      <c r="BA158" s="475"/>
      <c r="BB158" s="475"/>
      <c r="BC158" s="475"/>
      <c r="BD158" s="475"/>
      <c r="BE158" s="1063"/>
      <c r="BF158" s="1064"/>
      <c r="BG158" s="1064"/>
      <c r="BH158" s="1064"/>
      <c r="BI158" s="1064"/>
      <c r="BJ158" s="1064"/>
      <c r="BK158" s="1064"/>
      <c r="BL158" s="1064"/>
      <c r="BM158" s="1064"/>
      <c r="BN158" s="1064"/>
      <c r="BO158" s="1065"/>
      <c r="BP158" s="472"/>
      <c r="BQ158" s="472"/>
      <c r="BR158" s="472"/>
      <c r="BS158" s="472"/>
      <c r="BT158" s="6"/>
      <c r="BU158" s="450"/>
      <c r="BV158" s="451"/>
      <c r="BW158" s="451"/>
      <c r="BX158" s="451"/>
      <c r="BY158" s="451"/>
      <c r="BZ158" s="451"/>
      <c r="CA158" s="451"/>
      <c r="CB158" s="451"/>
      <c r="CC158" s="452"/>
      <c r="CD158" s="6"/>
      <c r="CE158" s="6"/>
      <c r="CF158" s="81"/>
      <c r="CG158" s="307"/>
      <c r="CI158" s="69"/>
      <c r="CJ158" s="114"/>
      <c r="CK158" s="115"/>
      <c r="CL158" s="72"/>
      <c r="CM158" s="72"/>
      <c r="CN158" s="72"/>
      <c r="CU158" s="183"/>
      <c r="CV158" s="183"/>
      <c r="CW158" s="183"/>
      <c r="CX158" s="183"/>
      <c r="CY158" s="183"/>
      <c r="CZ158" s="183"/>
      <c r="DA158" s="183"/>
      <c r="DB158" s="183"/>
      <c r="DC158" s="421"/>
      <c r="DD158" s="421"/>
      <c r="DE158" s="421"/>
      <c r="DF158" s="421"/>
      <c r="DG158" s="421"/>
      <c r="DH158" s="421"/>
      <c r="DI158" s="421"/>
      <c r="DJ158" s="421"/>
      <c r="DK158" s="421"/>
      <c r="DL158" s="421"/>
      <c r="DM158" s="421"/>
      <c r="DN158" s="421"/>
      <c r="DO158" s="421"/>
      <c r="DP158" s="183"/>
      <c r="DQ158" s="183"/>
      <c r="DR158" s="183"/>
      <c r="DS158" s="183"/>
      <c r="DT158" s="183"/>
      <c r="DU158" s="183"/>
      <c r="DV158" s="183"/>
      <c r="DW158" s="183"/>
      <c r="DX158" s="183"/>
      <c r="DY158" s="183"/>
    </row>
    <row r="159" spans="1:129" s="64" customFormat="1" ht="12.75" customHeight="1">
      <c r="A159" s="69"/>
      <c r="B159" s="25"/>
      <c r="AA159" s="6"/>
      <c r="AB159" s="6"/>
      <c r="AC159" s="6"/>
      <c r="AD159" s="510"/>
      <c r="AE159" s="510"/>
      <c r="AF159" s="510"/>
      <c r="AG159" s="510"/>
      <c r="AH159" s="510"/>
      <c r="AI159" s="510"/>
      <c r="AJ159" s="510"/>
      <c r="AK159" s="510"/>
      <c r="AL159" s="510"/>
      <c r="AM159" s="510"/>
      <c r="AN159" s="510"/>
      <c r="AO159" s="510"/>
      <c r="AP159" s="510"/>
      <c r="AQ159" s="510"/>
      <c r="AR159" s="510"/>
      <c r="AS159" s="474"/>
      <c r="AT159" s="474"/>
      <c r="AU159" s="474"/>
      <c r="AV159" s="474"/>
      <c r="AW159" s="474"/>
      <c r="AX159" s="474"/>
      <c r="AY159" s="475"/>
      <c r="AZ159" s="475"/>
      <c r="BA159" s="475"/>
      <c r="BB159" s="475"/>
      <c r="BC159" s="475"/>
      <c r="BD159" s="475"/>
      <c r="BE159" s="1063"/>
      <c r="BF159" s="1064"/>
      <c r="BG159" s="1064"/>
      <c r="BH159" s="1064"/>
      <c r="BI159" s="1064"/>
      <c r="BJ159" s="1064"/>
      <c r="BK159" s="1064"/>
      <c r="BL159" s="1064"/>
      <c r="BM159" s="1064"/>
      <c r="BN159" s="1064"/>
      <c r="BO159" s="1065"/>
      <c r="BP159" s="472"/>
      <c r="BQ159" s="472"/>
      <c r="BR159" s="472"/>
      <c r="BS159" s="472"/>
      <c r="BT159" s="6"/>
      <c r="BU159" s="450"/>
      <c r="BV159" s="451"/>
      <c r="BW159" s="451"/>
      <c r="BX159" s="451"/>
      <c r="BY159" s="451"/>
      <c r="BZ159" s="451"/>
      <c r="CA159" s="451"/>
      <c r="CB159" s="451"/>
      <c r="CC159" s="452"/>
      <c r="CD159" s="6"/>
      <c r="CE159" s="6"/>
      <c r="CF159" s="81"/>
      <c r="CG159" s="307"/>
      <c r="CI159" s="69"/>
      <c r="CJ159" s="114"/>
      <c r="CK159" s="115"/>
      <c r="CL159" s="72"/>
      <c r="CM159" s="72"/>
      <c r="CN159" s="72"/>
      <c r="CU159" s="183"/>
      <c r="CV159" s="183"/>
      <c r="CW159" s="183"/>
      <c r="CX159" s="183"/>
      <c r="CY159" s="183"/>
      <c r="CZ159" s="183"/>
      <c r="DA159" s="183"/>
      <c r="DB159" s="183"/>
      <c r="DC159" s="421"/>
      <c r="DD159" s="421"/>
      <c r="DE159" s="421"/>
      <c r="DF159" s="421"/>
      <c r="DG159" s="421"/>
      <c r="DH159" s="421"/>
      <c r="DI159" s="421"/>
      <c r="DJ159" s="421"/>
      <c r="DK159" s="421"/>
      <c r="DL159" s="421"/>
      <c r="DM159" s="421"/>
      <c r="DN159" s="421"/>
      <c r="DO159" s="421"/>
      <c r="DP159" s="183"/>
      <c r="DQ159" s="183"/>
      <c r="DR159" s="183"/>
      <c r="DS159" s="183"/>
      <c r="DT159" s="183"/>
      <c r="DU159" s="183"/>
      <c r="DV159" s="183"/>
      <c r="DW159" s="183"/>
      <c r="DX159" s="183"/>
      <c r="DY159" s="183"/>
    </row>
    <row r="160" spans="1:129" s="64" customFormat="1" ht="17.45" customHeight="1">
      <c r="A160" s="69"/>
      <c r="B160" s="6"/>
      <c r="C160" s="336"/>
      <c r="D160" s="337"/>
      <c r="E160" s="337"/>
      <c r="F160" s="338"/>
      <c r="G160" s="488" t="s">
        <v>16</v>
      </c>
      <c r="H160" s="488"/>
      <c r="I160" s="488"/>
      <c r="J160" s="488"/>
      <c r="K160" s="488"/>
      <c r="L160" s="488"/>
      <c r="M160" s="488"/>
      <c r="N160" s="489"/>
      <c r="O160" s="490"/>
      <c r="P160" s="509" t="s">
        <v>17</v>
      </c>
      <c r="Q160" s="488"/>
      <c r="R160" s="488"/>
      <c r="S160" s="488"/>
      <c r="T160" s="488"/>
      <c r="U160" s="488"/>
      <c r="V160" s="488"/>
      <c r="W160" s="488"/>
      <c r="X160" s="488"/>
      <c r="Y160" s="488"/>
      <c r="Z160" s="488"/>
      <c r="AA160" s="6"/>
      <c r="AB160" s="6"/>
      <c r="AC160" s="6"/>
      <c r="AD160" s="510"/>
      <c r="AE160" s="510"/>
      <c r="AF160" s="510"/>
      <c r="AG160" s="510"/>
      <c r="AH160" s="510"/>
      <c r="AI160" s="510"/>
      <c r="AJ160" s="510"/>
      <c r="AK160" s="510"/>
      <c r="AL160" s="510"/>
      <c r="AM160" s="510"/>
      <c r="AN160" s="510"/>
      <c r="AO160" s="510"/>
      <c r="AP160" s="510"/>
      <c r="AQ160" s="510"/>
      <c r="AR160" s="510"/>
      <c r="AS160" s="474"/>
      <c r="AT160" s="474"/>
      <c r="AU160" s="474"/>
      <c r="AV160" s="474"/>
      <c r="AW160" s="474"/>
      <c r="AX160" s="474"/>
      <c r="AY160" s="475"/>
      <c r="AZ160" s="475"/>
      <c r="BA160" s="475"/>
      <c r="BB160" s="475"/>
      <c r="BC160" s="475"/>
      <c r="BD160" s="475"/>
      <c r="BE160" s="1066"/>
      <c r="BF160" s="1067"/>
      <c r="BG160" s="1067"/>
      <c r="BH160" s="1067"/>
      <c r="BI160" s="1067"/>
      <c r="BJ160" s="1067"/>
      <c r="BK160" s="1067"/>
      <c r="BL160" s="1067"/>
      <c r="BM160" s="1067"/>
      <c r="BN160" s="1067"/>
      <c r="BO160" s="1068"/>
      <c r="BP160" s="472"/>
      <c r="BQ160" s="472"/>
      <c r="BR160" s="472"/>
      <c r="BS160" s="472"/>
      <c r="BT160" s="6"/>
      <c r="BU160" s="453"/>
      <c r="BV160" s="454"/>
      <c r="BW160" s="454"/>
      <c r="BX160" s="454"/>
      <c r="BY160" s="454"/>
      <c r="BZ160" s="454"/>
      <c r="CA160" s="454"/>
      <c r="CB160" s="454"/>
      <c r="CC160" s="455"/>
      <c r="CD160" s="6"/>
      <c r="CE160" s="6"/>
      <c r="CF160" s="81"/>
      <c r="CG160" s="307"/>
      <c r="CI160" s="69"/>
      <c r="CJ160" s="114"/>
      <c r="CK160" s="115"/>
      <c r="CL160" s="72"/>
      <c r="CM160" s="72"/>
      <c r="CN160" s="72"/>
      <c r="CU160" s="183"/>
      <c r="CV160" s="183"/>
      <c r="CW160" s="183"/>
      <c r="CX160" s="183"/>
      <c r="CY160" s="183"/>
      <c r="CZ160" s="183"/>
      <c r="DA160" s="183"/>
      <c r="DB160" s="183"/>
      <c r="DC160" s="421"/>
      <c r="DD160" s="421"/>
      <c r="DE160" s="421"/>
      <c r="DF160" s="421"/>
      <c r="DG160" s="421"/>
      <c r="DH160" s="421"/>
      <c r="DI160" s="421"/>
      <c r="DJ160" s="421"/>
      <c r="DK160" s="421"/>
      <c r="DL160" s="421"/>
      <c r="DM160" s="421"/>
      <c r="DN160" s="421"/>
      <c r="DO160" s="421"/>
      <c r="DP160" s="183"/>
      <c r="DQ160" s="183"/>
      <c r="DR160" s="183"/>
      <c r="DS160" s="183"/>
      <c r="DT160" s="183"/>
      <c r="DU160" s="183"/>
      <c r="DV160" s="183"/>
      <c r="DW160" s="183"/>
      <c r="DX160" s="183"/>
      <c r="DY160" s="183"/>
    </row>
    <row r="161" spans="1:129" s="64" customFormat="1" ht="3.6" customHeight="1">
      <c r="A161" s="69"/>
      <c r="B161" s="6"/>
      <c r="C161" s="487"/>
      <c r="D161" s="487"/>
      <c r="E161" s="487"/>
      <c r="F161" s="487"/>
      <c r="G161" s="487"/>
      <c r="H161" s="487"/>
      <c r="I161" s="487"/>
      <c r="J161" s="487"/>
      <c r="K161" s="487"/>
      <c r="L161" s="487"/>
      <c r="M161" s="487"/>
      <c r="N161" s="487"/>
      <c r="O161" s="487"/>
      <c r="P161" s="487"/>
      <c r="Q161" s="487"/>
      <c r="R161" s="487"/>
      <c r="S161" s="487"/>
      <c r="T161" s="487"/>
      <c r="U161" s="487"/>
      <c r="V161" s="487"/>
      <c r="W161" s="487"/>
      <c r="X161" s="487"/>
      <c r="Y161" s="487"/>
      <c r="Z161" s="487"/>
      <c r="AA161" s="487"/>
      <c r="AB161" s="487"/>
      <c r="AC161" s="6"/>
      <c r="AD161" s="400"/>
      <c r="AE161" s="393"/>
      <c r="AF161" s="393"/>
      <c r="AG161" s="393"/>
      <c r="AH161" s="393"/>
      <c r="AI161" s="393"/>
      <c r="AJ161" s="393"/>
      <c r="AK161" s="394"/>
      <c r="AL161" s="1072"/>
      <c r="AM161" s="1073"/>
      <c r="AN161" s="1073"/>
      <c r="AO161" s="1073"/>
      <c r="AP161" s="1073"/>
      <c r="AQ161" s="1073"/>
      <c r="AR161" s="1074"/>
      <c r="AS161" s="1075"/>
      <c r="AT161" s="1076"/>
      <c r="AU161" s="1076"/>
      <c r="AV161" s="1076"/>
      <c r="AW161" s="1076"/>
      <c r="AX161" s="1077"/>
      <c r="AY161" s="1078"/>
      <c r="AZ161" s="1079"/>
      <c r="BA161" s="1079"/>
      <c r="BB161" s="1079"/>
      <c r="BC161" s="1079"/>
      <c r="BD161" s="1080"/>
      <c r="BE161" s="397"/>
      <c r="BF161" s="398"/>
      <c r="BG161" s="398"/>
      <c r="BH161" s="398"/>
      <c r="BI161" s="398"/>
      <c r="BJ161" s="398"/>
      <c r="BK161" s="398"/>
      <c r="BL161" s="398"/>
      <c r="BM161" s="398"/>
      <c r="BN161" s="398"/>
      <c r="BO161" s="399"/>
      <c r="BP161" s="1081"/>
      <c r="BQ161" s="1082"/>
      <c r="BR161" s="1082"/>
      <c r="BS161" s="1083"/>
      <c r="BT161" s="6"/>
      <c r="BU161" s="6"/>
      <c r="BV161" s="6"/>
      <c r="BW161" s="6"/>
      <c r="BX161" s="6"/>
      <c r="BY161" s="6"/>
      <c r="BZ161" s="6"/>
      <c r="CA161" s="6"/>
      <c r="CB161" s="6"/>
      <c r="CC161" s="6"/>
      <c r="CD161" s="6"/>
      <c r="CE161" s="6"/>
      <c r="CF161" s="81"/>
      <c r="CG161" s="307"/>
      <c r="CI161" s="69"/>
      <c r="CJ161" s="114"/>
      <c r="CK161" s="115"/>
      <c r="CL161" s="72"/>
      <c r="CM161" s="72"/>
      <c r="CN161" s="72"/>
      <c r="CU161" s="183"/>
      <c r="CV161" s="183"/>
      <c r="CW161" s="183"/>
      <c r="CX161" s="183"/>
      <c r="CY161" s="183"/>
      <c r="CZ161" s="183"/>
      <c r="DA161" s="183"/>
      <c r="DB161" s="183"/>
      <c r="DC161" s="421"/>
      <c r="DD161" s="421"/>
      <c r="DE161" s="421"/>
      <c r="DF161" s="421"/>
      <c r="DG161" s="421"/>
      <c r="DH161" s="421"/>
      <c r="DI161" s="421"/>
      <c r="DJ161" s="421"/>
      <c r="DK161" s="421"/>
      <c r="DL161" s="421"/>
      <c r="DM161" s="421"/>
      <c r="DN161" s="421"/>
      <c r="DO161" s="421"/>
      <c r="DP161" s="183"/>
      <c r="DQ161" s="183"/>
      <c r="DR161" s="183"/>
      <c r="DS161" s="183"/>
      <c r="DT161" s="183"/>
      <c r="DU161" s="183"/>
      <c r="DV161" s="183"/>
      <c r="DW161" s="183"/>
      <c r="DX161" s="183"/>
      <c r="DY161" s="183"/>
    </row>
    <row r="162" spans="1:129" ht="6" customHeight="1">
      <c r="A162" s="50"/>
      <c r="B162" s="64"/>
      <c r="C162" s="64"/>
      <c r="D162" s="64"/>
      <c r="E162" s="64"/>
      <c r="F162" s="64"/>
      <c r="G162" s="64"/>
      <c r="H162" s="64"/>
      <c r="I162" s="64"/>
      <c r="J162" s="64"/>
      <c r="K162" s="64"/>
      <c r="L162" s="64"/>
      <c r="M162" s="64"/>
      <c r="N162" s="64"/>
      <c r="O162" s="64"/>
      <c r="P162" s="64"/>
      <c r="Q162" s="64"/>
      <c r="R162" s="64"/>
      <c r="S162" s="64"/>
      <c r="T162" s="64"/>
      <c r="U162" s="64"/>
      <c r="V162" s="64"/>
      <c r="W162" s="64"/>
      <c r="X162" s="64"/>
      <c r="Y162" s="64"/>
      <c r="Z162" s="64"/>
      <c r="AA162" s="64"/>
      <c r="AB162" s="64"/>
      <c r="AC162" s="64"/>
      <c r="AD162" s="64"/>
      <c r="AE162" s="64"/>
      <c r="AF162" s="64"/>
      <c r="AG162" s="64"/>
      <c r="AH162" s="64"/>
      <c r="AI162" s="64"/>
      <c r="AJ162" s="64"/>
      <c r="AK162" s="64"/>
      <c r="AL162" s="64"/>
      <c r="AM162" s="64"/>
      <c r="AN162" s="64"/>
      <c r="AO162" s="64"/>
      <c r="AP162" s="64"/>
      <c r="AQ162" s="64"/>
      <c r="AR162" s="64"/>
      <c r="AS162" s="64"/>
      <c r="AT162" s="64"/>
      <c r="AU162" s="64"/>
      <c r="AV162" s="64"/>
      <c r="AW162" s="64"/>
      <c r="AX162" s="64"/>
      <c r="AY162" s="64"/>
      <c r="AZ162" s="64"/>
      <c r="BA162" s="64"/>
      <c r="BB162" s="64"/>
      <c r="BC162" s="64"/>
      <c r="BD162" s="64"/>
      <c r="BE162" s="64"/>
      <c r="BF162" s="64"/>
      <c r="BG162" s="64"/>
      <c r="BH162" s="64"/>
      <c r="BI162" s="64"/>
      <c r="BJ162" s="64"/>
      <c r="BK162" s="64"/>
      <c r="BL162" s="64"/>
      <c r="BM162" s="64"/>
      <c r="BN162" s="64"/>
      <c r="BO162" s="64"/>
      <c r="BP162" s="64"/>
      <c r="BQ162" s="64"/>
      <c r="BR162" s="64"/>
      <c r="BS162" s="64"/>
      <c r="BT162" s="64"/>
      <c r="BU162" s="64"/>
      <c r="BV162" s="64"/>
      <c r="BW162" s="64"/>
      <c r="BX162" s="64"/>
      <c r="BY162" s="64"/>
      <c r="BZ162" s="64"/>
      <c r="CA162" s="64"/>
      <c r="CB162" s="64"/>
      <c r="CC162" s="64"/>
      <c r="CD162" s="64"/>
      <c r="CE162" s="64"/>
      <c r="CF162" s="64"/>
      <c r="CG162" s="64"/>
      <c r="CH162" s="64"/>
      <c r="CI162" s="69"/>
      <c r="CJ162" s="64"/>
      <c r="CU162" s="183"/>
      <c r="CV162" s="183"/>
      <c r="CW162" s="183"/>
      <c r="CX162" s="183"/>
      <c r="CY162" s="183"/>
      <c r="CZ162" s="183"/>
      <c r="DA162" s="183"/>
      <c r="DB162" s="183"/>
      <c r="DC162" s="421"/>
      <c r="DD162" s="421"/>
      <c r="DE162" s="421"/>
      <c r="DF162" s="421"/>
      <c r="DG162" s="421"/>
      <c r="DH162" s="421"/>
      <c r="DI162" s="421"/>
      <c r="DJ162" s="421"/>
      <c r="DK162" s="421"/>
      <c r="DL162" s="421"/>
      <c r="DM162" s="421"/>
      <c r="DN162" s="421"/>
      <c r="DO162" s="421"/>
      <c r="DP162" s="183"/>
      <c r="DQ162" s="183"/>
      <c r="DR162" s="183"/>
      <c r="DS162" s="183"/>
      <c r="DT162" s="183"/>
      <c r="DU162" s="183"/>
      <c r="DV162" s="183"/>
      <c r="DW162" s="183"/>
      <c r="DX162" s="183"/>
      <c r="DY162" s="183"/>
    </row>
    <row r="163" spans="1:129" ht="4.9000000000000004" customHeight="1">
      <c r="A163" s="50"/>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c r="AB163" s="49"/>
      <c r="AC163" s="49"/>
      <c r="AD163" s="49"/>
      <c r="AE163" s="49"/>
      <c r="AF163" s="49"/>
      <c r="AG163" s="49"/>
      <c r="AH163" s="49"/>
      <c r="AI163" s="49"/>
      <c r="AJ163" s="49"/>
      <c r="AK163" s="49"/>
      <c r="AL163" s="49"/>
      <c r="AM163" s="49"/>
      <c r="AN163" s="49"/>
      <c r="AO163" s="49"/>
      <c r="AP163" s="49"/>
      <c r="AQ163" s="49"/>
      <c r="AR163" s="49"/>
      <c r="AS163" s="51"/>
      <c r="AT163" s="51"/>
      <c r="AU163" s="51"/>
      <c r="AV163" s="51"/>
      <c r="AW163" s="50"/>
      <c r="AX163" s="50"/>
      <c r="AY163" s="50"/>
      <c r="AZ163" s="50"/>
      <c r="BA163" s="50"/>
      <c r="BB163" s="50"/>
      <c r="BC163" s="50"/>
      <c r="BD163" s="50"/>
      <c r="BE163" s="50"/>
      <c r="BF163" s="50"/>
      <c r="BG163" s="50"/>
      <c r="BH163" s="50"/>
      <c r="BI163" s="50"/>
      <c r="BJ163" s="50"/>
      <c r="BK163" s="50"/>
      <c r="BL163" s="50"/>
      <c r="BM163" s="50"/>
      <c r="BN163" s="50"/>
      <c r="BO163" s="50"/>
      <c r="BP163" s="50"/>
      <c r="BQ163" s="50"/>
      <c r="BR163" s="50"/>
      <c r="BS163" s="50"/>
      <c r="BT163" s="50"/>
      <c r="BU163" s="50"/>
      <c r="BV163" s="50"/>
      <c r="BW163" s="50"/>
      <c r="BX163" s="50"/>
      <c r="BY163" s="50"/>
      <c r="BZ163" s="50"/>
      <c r="CA163" s="50"/>
      <c r="CB163" s="50"/>
      <c r="CC163" s="50"/>
      <c r="CD163" s="50"/>
      <c r="CE163" s="50"/>
      <c r="CF163" s="50"/>
      <c r="CG163" s="50"/>
      <c r="CH163" s="50"/>
      <c r="CI163" s="50"/>
      <c r="CU163" s="183"/>
      <c r="CV163" s="183"/>
      <c r="CW163" s="183"/>
      <c r="CX163" s="183"/>
      <c r="CY163" s="183"/>
      <c r="CZ163" s="183"/>
      <c r="DA163" s="183"/>
      <c r="DB163" s="183"/>
      <c r="DC163" s="421"/>
      <c r="DD163" s="421"/>
      <c r="DE163" s="421"/>
      <c r="DF163" s="421"/>
      <c r="DG163" s="421"/>
      <c r="DH163" s="421"/>
      <c r="DI163" s="421"/>
      <c r="DJ163" s="421"/>
      <c r="DK163" s="421"/>
      <c r="DL163" s="421"/>
      <c r="DM163" s="421"/>
      <c r="DN163" s="421"/>
      <c r="DO163" s="421"/>
      <c r="DP163" s="183"/>
      <c r="DQ163" s="183"/>
      <c r="DR163" s="183"/>
      <c r="DS163" s="183"/>
      <c r="DT163" s="183"/>
      <c r="DU163" s="183"/>
      <c r="DV163" s="183"/>
      <c r="DW163" s="183"/>
      <c r="DX163" s="183"/>
      <c r="DY163" s="183"/>
    </row>
    <row r="164" spans="1:129" ht="15">
      <c r="B164" s="6"/>
      <c r="C164" s="6"/>
      <c r="D164" s="6"/>
      <c r="E164" s="6"/>
      <c r="F164" s="6"/>
      <c r="G164" s="6"/>
      <c r="H164" s="6"/>
      <c r="I164" s="6"/>
      <c r="J164" s="6"/>
      <c r="K164" s="6"/>
      <c r="L164" s="6"/>
      <c r="M164" s="6"/>
      <c r="N164" s="6"/>
      <c r="O164" s="6"/>
      <c r="P164" s="6"/>
      <c r="Q164" s="6"/>
      <c r="R164" s="64"/>
      <c r="S164" s="64"/>
      <c r="T164" s="64"/>
      <c r="U164" s="64"/>
      <c r="V164" s="64"/>
      <c r="W164" s="64"/>
      <c r="X164" s="64"/>
      <c r="Y164" s="64"/>
      <c r="Z164" s="64"/>
      <c r="AA164" s="64"/>
      <c r="AB164" s="64"/>
      <c r="AC164" s="64"/>
      <c r="AD164" s="64"/>
      <c r="AE164" s="64"/>
      <c r="AF164" s="64"/>
      <c r="AG164" s="64"/>
      <c r="AH164" s="64"/>
      <c r="AI164" s="64"/>
      <c r="AJ164" s="64"/>
      <c r="AK164" s="64"/>
      <c r="AL164" s="64"/>
      <c r="AM164" s="64"/>
      <c r="AN164" s="64"/>
      <c r="AO164" s="64"/>
      <c r="AP164" s="64"/>
      <c r="AQ164" s="64"/>
      <c r="AR164" s="64"/>
      <c r="AS164" s="64"/>
      <c r="AT164" s="64"/>
      <c r="AU164" s="64"/>
      <c r="AV164" s="64"/>
      <c r="AW164" s="64"/>
      <c r="AX164" s="64"/>
      <c r="AY164" s="64"/>
      <c r="AZ164" s="64"/>
      <c r="BA164" s="64"/>
      <c r="BB164" s="64"/>
      <c r="BC164" s="64"/>
      <c r="BD164" s="64"/>
      <c r="BE164" s="64"/>
      <c r="BF164" s="64"/>
      <c r="BG164" s="64"/>
      <c r="BH164" s="64"/>
      <c r="BI164" s="64"/>
      <c r="BJ164" s="64"/>
      <c r="BK164" s="64"/>
      <c r="BL164" s="64"/>
      <c r="BM164" s="64"/>
      <c r="BN164" s="64"/>
      <c r="BO164" s="64"/>
      <c r="BP164" s="64"/>
      <c r="BQ164" s="64"/>
      <c r="BR164" s="64"/>
      <c r="BS164" s="64"/>
      <c r="BT164" s="64"/>
      <c r="BU164" s="64"/>
      <c r="BV164" s="64"/>
      <c r="BW164" s="64"/>
      <c r="BX164" s="64"/>
      <c r="BY164" s="64"/>
      <c r="BZ164" s="64"/>
      <c r="CA164" s="64"/>
      <c r="CB164" s="64"/>
      <c r="CC164" s="64"/>
      <c r="CD164" s="64"/>
      <c r="CE164" s="64"/>
      <c r="CF164" s="64"/>
      <c r="CG164" s="64"/>
      <c r="CH164" s="64"/>
      <c r="CI164" s="64"/>
      <c r="CJ164" s="64"/>
      <c r="CU164" s="183"/>
      <c r="CV164" s="183"/>
      <c r="CW164" s="183"/>
      <c r="CX164" s="183"/>
      <c r="CY164" s="183"/>
      <c r="CZ164" s="183"/>
      <c r="DA164" s="183"/>
      <c r="DB164" s="183"/>
      <c r="DC164" s="421"/>
      <c r="DD164" s="421"/>
      <c r="DE164" s="421"/>
      <c r="DF164" s="421"/>
      <c r="DG164" s="421"/>
      <c r="DH164" s="421"/>
      <c r="DI164" s="421"/>
      <c r="DJ164" s="421"/>
      <c r="DK164" s="421"/>
      <c r="DL164" s="421"/>
      <c r="DM164" s="421"/>
      <c r="DN164" s="421"/>
      <c r="DO164" s="421"/>
      <c r="DP164" s="183"/>
      <c r="DQ164" s="183"/>
      <c r="DR164" s="183"/>
      <c r="DS164" s="183"/>
      <c r="DT164" s="183"/>
      <c r="DU164" s="183"/>
      <c r="DV164" s="183"/>
      <c r="DW164" s="183"/>
      <c r="DX164" s="183"/>
      <c r="DY164" s="183"/>
    </row>
    <row r="165" spans="1:129" ht="15">
      <c r="B165" s="6"/>
      <c r="C165" s="6"/>
      <c r="D165" s="6"/>
      <c r="E165" s="6"/>
      <c r="F165" s="6"/>
      <c r="G165" s="6"/>
      <c r="H165" s="6"/>
      <c r="I165" s="6"/>
      <c r="J165" s="6"/>
      <c r="K165" s="6"/>
      <c r="L165" s="6"/>
      <c r="M165" s="6"/>
      <c r="N165" s="6"/>
      <c r="O165" s="6"/>
      <c r="P165" s="6"/>
      <c r="Q165" s="6"/>
      <c r="R165" s="64"/>
      <c r="S165" s="64"/>
      <c r="T165" s="64"/>
      <c r="U165" s="64"/>
      <c r="V165" s="64"/>
      <c r="W165" s="64"/>
      <c r="X165" s="64"/>
      <c r="Y165" s="64"/>
      <c r="Z165" s="64"/>
      <c r="AA165" s="64"/>
      <c r="AB165" s="64"/>
      <c r="AC165" s="64"/>
      <c r="AD165" s="64"/>
      <c r="AE165" s="64"/>
      <c r="AF165" s="64"/>
      <c r="AG165" s="64"/>
      <c r="AH165" s="64"/>
      <c r="AI165" s="64"/>
      <c r="AJ165" s="64"/>
      <c r="AK165" s="64"/>
      <c r="AL165" s="64"/>
      <c r="AM165" s="64"/>
      <c r="AN165" s="64"/>
      <c r="AO165" s="64"/>
      <c r="AP165" s="64"/>
      <c r="AQ165" s="64"/>
      <c r="AR165" s="64"/>
      <c r="AS165" s="64"/>
      <c r="AT165" s="64"/>
      <c r="AU165" s="64"/>
      <c r="AV165" s="64"/>
      <c r="AW165" s="64"/>
      <c r="AX165" s="64"/>
      <c r="AY165" s="64"/>
      <c r="AZ165" s="64"/>
      <c r="BA165" s="64"/>
      <c r="BB165" s="64"/>
      <c r="BC165" s="64"/>
      <c r="BD165" s="64"/>
      <c r="BE165" s="64"/>
      <c r="BF165" s="64"/>
      <c r="BG165" s="64"/>
      <c r="BH165" s="64"/>
      <c r="BI165" s="64"/>
      <c r="BJ165" s="64"/>
      <c r="BK165" s="64"/>
      <c r="BL165" s="64"/>
      <c r="BM165" s="64"/>
      <c r="BN165" s="64"/>
      <c r="BO165" s="64"/>
      <c r="BP165" s="64"/>
      <c r="BQ165" s="64"/>
      <c r="BR165" s="64"/>
      <c r="BS165" s="64"/>
      <c r="BT165" s="64"/>
      <c r="BU165" s="64"/>
      <c r="BV165" s="64"/>
      <c r="BW165" s="64"/>
      <c r="BX165" s="64"/>
      <c r="BY165" s="64"/>
      <c r="BZ165" s="64"/>
      <c r="CA165" s="64"/>
      <c r="CB165" s="64"/>
      <c r="CC165" s="64"/>
      <c r="CD165" s="64"/>
      <c r="CE165" s="64"/>
      <c r="CF165" s="64"/>
      <c r="CG165" s="64"/>
      <c r="CH165" s="64"/>
      <c r="CI165" s="64"/>
      <c r="CJ165" s="64"/>
      <c r="CU165" s="183"/>
      <c r="CV165" s="183"/>
      <c r="CW165" s="183"/>
      <c r="CX165" s="183"/>
      <c r="CY165" s="183"/>
      <c r="CZ165" s="183"/>
      <c r="DA165" s="183"/>
      <c r="DB165" s="183"/>
      <c r="DC165" s="421"/>
      <c r="DD165" s="421"/>
      <c r="DE165" s="421"/>
      <c r="DF165" s="421"/>
      <c r="DG165" s="421"/>
      <c r="DH165" s="421"/>
      <c r="DI165" s="421"/>
      <c r="DJ165" s="421"/>
      <c r="DK165" s="421"/>
      <c r="DL165" s="421"/>
      <c r="DM165" s="421"/>
      <c r="DN165" s="421"/>
      <c r="DO165" s="421"/>
      <c r="DP165" s="183"/>
      <c r="DQ165" s="183"/>
      <c r="DR165" s="183"/>
      <c r="DS165" s="183"/>
      <c r="DT165" s="183"/>
      <c r="DU165" s="183"/>
      <c r="DV165" s="183"/>
      <c r="DW165" s="183"/>
      <c r="DX165" s="183"/>
      <c r="DY165" s="183"/>
    </row>
    <row r="166" spans="1:129" ht="15">
      <c r="B166" s="6"/>
      <c r="C166" s="6"/>
      <c r="D166" s="6"/>
      <c r="E166" s="6"/>
      <c r="F166" s="6"/>
      <c r="G166" s="6"/>
      <c r="H166" s="6"/>
      <c r="I166" s="6"/>
      <c r="J166" s="6"/>
      <c r="K166" s="6"/>
      <c r="L166" s="6"/>
      <c r="M166" s="6"/>
      <c r="N166" s="6"/>
      <c r="O166" s="6"/>
      <c r="P166" s="6"/>
      <c r="Q166" s="6"/>
      <c r="R166" s="64"/>
      <c r="S166" s="64"/>
      <c r="T166" s="64"/>
      <c r="U166" s="64"/>
      <c r="V166" s="64"/>
      <c r="W166" s="64"/>
      <c r="X166" s="64"/>
      <c r="Y166" s="64"/>
      <c r="Z166" s="64"/>
      <c r="AA166" s="64"/>
      <c r="AB166" s="64"/>
      <c r="AC166" s="64"/>
      <c r="AD166" s="64"/>
      <c r="AE166" s="64"/>
      <c r="AF166" s="64"/>
      <c r="AG166" s="64"/>
      <c r="AH166" s="64"/>
      <c r="AI166" s="64"/>
      <c r="AJ166" s="64"/>
      <c r="AK166" s="64"/>
      <c r="AL166" s="64"/>
      <c r="AM166" s="64"/>
      <c r="AN166" s="64"/>
      <c r="AO166" s="64"/>
      <c r="AP166" s="64"/>
      <c r="AQ166" s="64"/>
      <c r="AR166" s="64"/>
      <c r="AS166" s="64"/>
      <c r="AT166" s="64"/>
      <c r="AU166" s="64"/>
      <c r="AV166" s="64"/>
      <c r="AW166" s="64"/>
      <c r="AX166" s="64"/>
      <c r="AY166" s="64"/>
      <c r="AZ166" s="64"/>
      <c r="BA166" s="64"/>
      <c r="BB166" s="64"/>
      <c r="BC166" s="64"/>
      <c r="BD166" s="64"/>
      <c r="BE166" s="64"/>
      <c r="BF166" s="64"/>
      <c r="BG166" s="64"/>
      <c r="BH166" s="64"/>
      <c r="BI166" s="64"/>
      <c r="BJ166" s="64"/>
      <c r="BK166" s="64"/>
      <c r="BL166" s="64"/>
      <c r="BM166" s="64"/>
      <c r="BN166" s="64"/>
      <c r="BO166" s="64"/>
      <c r="BP166" s="64"/>
      <c r="BQ166" s="64"/>
      <c r="BR166" s="64"/>
      <c r="BS166" s="64"/>
      <c r="BT166" s="64"/>
      <c r="BU166" s="64"/>
      <c r="BV166" s="64"/>
      <c r="BW166" s="64"/>
      <c r="BX166" s="64"/>
      <c r="BY166" s="64"/>
      <c r="BZ166" s="64"/>
      <c r="CA166" s="64"/>
      <c r="CB166" s="64"/>
      <c r="CC166" s="64"/>
      <c r="CD166" s="64"/>
      <c r="CE166" s="64"/>
      <c r="CF166" s="64"/>
      <c r="CG166" s="64"/>
      <c r="CH166" s="64"/>
      <c r="CI166" s="64"/>
      <c r="CJ166" s="64"/>
      <c r="CU166" s="183"/>
      <c r="CV166" s="183"/>
      <c r="CW166" s="183"/>
      <c r="CX166" s="183"/>
      <c r="CY166" s="183"/>
      <c r="CZ166" s="183"/>
      <c r="DA166" s="183"/>
      <c r="DB166" s="183"/>
      <c r="DC166" s="421"/>
      <c r="DD166" s="421"/>
      <c r="DE166" s="421"/>
      <c r="DF166" s="421"/>
      <c r="DG166" s="421"/>
      <c r="DH166" s="421"/>
      <c r="DI166" s="421"/>
      <c r="DJ166" s="421"/>
      <c r="DK166" s="421"/>
      <c r="DL166" s="421"/>
      <c r="DM166" s="421"/>
      <c r="DN166" s="421"/>
      <c r="DO166" s="421"/>
      <c r="DP166" s="183"/>
      <c r="DQ166" s="183"/>
      <c r="DR166" s="183"/>
      <c r="DS166" s="183"/>
      <c r="DT166" s="183"/>
      <c r="DU166" s="183"/>
      <c r="DV166" s="183"/>
      <c r="DW166" s="183"/>
      <c r="DX166" s="183"/>
      <c r="DY166" s="183"/>
    </row>
    <row r="167" spans="1:129" ht="15">
      <c r="B167" s="6"/>
      <c r="C167" s="6"/>
      <c r="D167" s="6"/>
      <c r="E167" s="6"/>
      <c r="F167" s="6"/>
      <c r="G167" s="6"/>
      <c r="H167" s="6"/>
      <c r="I167" s="6"/>
      <c r="J167" s="6"/>
      <c r="K167" s="6"/>
      <c r="L167" s="6"/>
      <c r="M167" s="6"/>
      <c r="N167" s="6"/>
      <c r="O167" s="6"/>
      <c r="P167" s="6"/>
      <c r="Q167" s="6"/>
      <c r="R167" s="64"/>
      <c r="S167" s="64"/>
      <c r="T167" s="64"/>
      <c r="U167" s="64"/>
      <c r="V167" s="64"/>
      <c r="W167" s="64"/>
      <c r="X167" s="64"/>
      <c r="Y167" s="64"/>
      <c r="Z167" s="64"/>
      <c r="AA167" s="64"/>
      <c r="AB167" s="64"/>
      <c r="AC167" s="64"/>
      <c r="AD167" s="64"/>
      <c r="AE167" s="64"/>
      <c r="AF167" s="64"/>
      <c r="AG167" s="64"/>
      <c r="AH167" s="64"/>
      <c r="AI167" s="64"/>
      <c r="AJ167" s="64"/>
      <c r="AK167" s="64"/>
      <c r="AL167" s="64"/>
      <c r="AM167" s="64"/>
      <c r="AN167" s="64"/>
      <c r="AO167" s="64"/>
      <c r="AP167" s="64"/>
      <c r="AQ167" s="64"/>
      <c r="AR167" s="64"/>
      <c r="AS167" s="64"/>
      <c r="AT167" s="64"/>
      <c r="AU167" s="64"/>
      <c r="AV167" s="64"/>
      <c r="AW167" s="64"/>
      <c r="AX167" s="64"/>
      <c r="AY167" s="64"/>
      <c r="AZ167" s="64"/>
      <c r="BA167" s="64"/>
      <c r="BB167" s="64"/>
      <c r="BC167" s="64"/>
      <c r="BD167" s="64"/>
      <c r="BE167" s="64"/>
      <c r="BF167" s="64"/>
      <c r="BG167" s="64"/>
      <c r="BH167" s="64"/>
      <c r="BI167" s="64"/>
      <c r="BJ167" s="64"/>
      <c r="BK167" s="64"/>
      <c r="BL167" s="64"/>
      <c r="BM167" s="64"/>
      <c r="BN167" s="64"/>
      <c r="BO167" s="64"/>
      <c r="BP167" s="64"/>
      <c r="BQ167" s="64"/>
      <c r="BR167" s="64"/>
      <c r="BS167" s="64"/>
      <c r="BT167" s="64"/>
      <c r="BU167" s="64"/>
      <c r="BV167" s="64"/>
      <c r="BW167" s="64"/>
      <c r="BX167" s="64"/>
      <c r="BY167" s="64"/>
      <c r="BZ167" s="64"/>
      <c r="CA167" s="64"/>
      <c r="CB167" s="64"/>
      <c r="CC167" s="64"/>
      <c r="CD167" s="64"/>
      <c r="CE167" s="64"/>
      <c r="CF167" s="64"/>
      <c r="CG167" s="64"/>
      <c r="CH167" s="64"/>
      <c r="CI167" s="64"/>
      <c r="CJ167" s="64"/>
      <c r="CU167" s="183"/>
      <c r="CV167" s="183"/>
      <c r="CW167" s="183"/>
      <c r="CX167" s="183"/>
      <c r="CY167" s="183"/>
      <c r="CZ167" s="183"/>
      <c r="DA167" s="183"/>
      <c r="DB167" s="183"/>
      <c r="DC167" s="421"/>
      <c r="DD167" s="421"/>
      <c r="DE167" s="421"/>
      <c r="DF167" s="421"/>
      <c r="DG167" s="421"/>
      <c r="DH167" s="421"/>
      <c r="DI167" s="421"/>
      <c r="DJ167" s="421"/>
      <c r="DK167" s="421"/>
      <c r="DL167" s="421"/>
      <c r="DM167" s="421"/>
      <c r="DN167" s="421"/>
      <c r="DO167" s="421"/>
      <c r="DP167" s="183"/>
      <c r="DQ167" s="183"/>
      <c r="DR167" s="183"/>
      <c r="DS167" s="183"/>
      <c r="DT167" s="183"/>
      <c r="DU167" s="183"/>
      <c r="DV167" s="183"/>
      <c r="DW167" s="183"/>
      <c r="DX167" s="183"/>
      <c r="DY167" s="183"/>
    </row>
    <row r="168" spans="1:129" ht="15">
      <c r="B168" s="6"/>
      <c r="C168" s="6"/>
      <c r="D168" s="6"/>
      <c r="E168" s="6"/>
      <c r="F168" s="6"/>
      <c r="G168" s="6"/>
      <c r="H168" s="6"/>
      <c r="I168" s="6"/>
      <c r="J168" s="6"/>
      <c r="K168" s="6"/>
      <c r="L168" s="6"/>
      <c r="M168" s="6"/>
      <c r="N168" s="6"/>
      <c r="O168" s="6"/>
      <c r="P168" s="6"/>
      <c r="Q168" s="6"/>
      <c r="R168" s="64"/>
      <c r="S168" s="64"/>
      <c r="T168" s="64"/>
      <c r="U168" s="64"/>
      <c r="V168" s="64"/>
      <c r="W168" s="64"/>
      <c r="X168" s="64"/>
      <c r="Y168" s="64"/>
      <c r="Z168" s="64"/>
      <c r="AA168" s="64"/>
      <c r="AB168" s="64"/>
      <c r="AC168" s="64"/>
      <c r="AD168" s="64"/>
      <c r="AE168" s="64"/>
      <c r="AF168" s="64"/>
      <c r="AG168" s="64"/>
      <c r="AH168" s="64"/>
      <c r="AI168" s="64"/>
      <c r="AJ168" s="64"/>
      <c r="AK168" s="64"/>
      <c r="AL168" s="64"/>
      <c r="AM168" s="64"/>
      <c r="AN168" s="64"/>
      <c r="AO168" s="64"/>
      <c r="AP168" s="64"/>
      <c r="AQ168" s="64"/>
      <c r="AR168" s="64"/>
      <c r="AS168" s="64"/>
      <c r="AT168" s="64"/>
      <c r="AU168" s="64"/>
      <c r="AV168" s="64"/>
      <c r="AW168" s="64"/>
      <c r="AX168" s="64"/>
      <c r="AY168" s="64"/>
      <c r="AZ168" s="64"/>
      <c r="BA168" s="64"/>
      <c r="BB168" s="64"/>
      <c r="BC168" s="64"/>
      <c r="BD168" s="64"/>
      <c r="BE168" s="64"/>
      <c r="BF168" s="64"/>
      <c r="BG168" s="64"/>
      <c r="BH168" s="64"/>
      <c r="BI168" s="64"/>
      <c r="BJ168" s="64"/>
      <c r="BK168" s="64"/>
      <c r="BL168" s="64"/>
      <c r="BM168" s="64"/>
      <c r="BN168" s="64"/>
      <c r="BO168" s="64"/>
      <c r="BP168" s="64"/>
      <c r="BQ168" s="64"/>
      <c r="BR168" s="64"/>
      <c r="BS168" s="64"/>
      <c r="BT168" s="64"/>
      <c r="BU168" s="64"/>
      <c r="BV168" s="64"/>
      <c r="BW168" s="64"/>
      <c r="BX168" s="64"/>
      <c r="BY168" s="64"/>
      <c r="BZ168" s="64"/>
      <c r="CA168" s="64"/>
      <c r="CB168" s="64"/>
      <c r="CC168" s="64"/>
      <c r="CD168" s="64"/>
      <c r="CE168" s="64"/>
      <c r="CF168" s="64"/>
      <c r="CG168" s="64"/>
      <c r="CH168" s="64"/>
      <c r="CI168" s="64"/>
      <c r="CJ168" s="64"/>
      <c r="CU168" s="183"/>
      <c r="CV168" s="183"/>
      <c r="CW168" s="183"/>
      <c r="CX168" s="183"/>
      <c r="CY168" s="183"/>
      <c r="CZ168" s="183"/>
      <c r="DA168" s="183"/>
      <c r="DB168" s="183"/>
      <c r="DC168" s="421"/>
      <c r="DD168" s="421"/>
      <c r="DE168" s="421"/>
      <c r="DF168" s="421"/>
      <c r="DG168" s="421"/>
      <c r="DH168" s="421"/>
      <c r="DI168" s="421"/>
      <c r="DJ168" s="421"/>
      <c r="DK168" s="421"/>
      <c r="DL168" s="421"/>
      <c r="DM168" s="421"/>
      <c r="DN168" s="421"/>
      <c r="DO168" s="421"/>
      <c r="DP168" s="183"/>
      <c r="DQ168" s="183"/>
      <c r="DR168" s="183"/>
      <c r="DS168" s="183"/>
      <c r="DT168" s="183"/>
      <c r="DU168" s="183"/>
      <c r="DV168" s="183"/>
      <c r="DW168" s="183"/>
      <c r="DX168" s="183"/>
      <c r="DY168" s="183"/>
    </row>
    <row r="169" spans="1:129" ht="15">
      <c r="B169" s="6"/>
      <c r="C169" s="6"/>
      <c r="D169" s="6"/>
      <c r="E169" s="6"/>
      <c r="F169" s="6"/>
      <c r="G169" s="6"/>
      <c r="H169" s="6"/>
      <c r="I169" s="6"/>
      <c r="J169" s="6"/>
      <c r="K169" s="6"/>
      <c r="L169" s="6"/>
      <c r="M169" s="6"/>
      <c r="N169" s="6"/>
      <c r="O169" s="6"/>
      <c r="P169" s="6"/>
      <c r="Q169" s="6"/>
      <c r="R169" s="64"/>
      <c r="S169" s="64"/>
      <c r="T169" s="64"/>
      <c r="U169" s="64"/>
      <c r="V169" s="64"/>
      <c r="W169" s="64"/>
      <c r="X169" s="64"/>
      <c r="Y169" s="64"/>
      <c r="Z169" s="64"/>
      <c r="AA169" s="64"/>
      <c r="AB169" s="64"/>
      <c r="AC169" s="64"/>
      <c r="AD169" s="64"/>
      <c r="AE169" s="64"/>
      <c r="AF169" s="64"/>
      <c r="AG169" s="64"/>
      <c r="AH169" s="64"/>
      <c r="AI169" s="64"/>
      <c r="AJ169" s="64"/>
      <c r="AK169" s="64"/>
      <c r="AL169" s="64"/>
      <c r="AM169" s="64"/>
      <c r="AN169" s="64"/>
      <c r="AO169" s="64"/>
      <c r="AP169" s="64"/>
      <c r="AQ169" s="64"/>
      <c r="AR169" s="64"/>
      <c r="AS169" s="64"/>
      <c r="AT169" s="64"/>
      <c r="AU169" s="64"/>
      <c r="AV169" s="64"/>
      <c r="AW169" s="64"/>
      <c r="AX169" s="64"/>
      <c r="AY169" s="64"/>
      <c r="AZ169" s="64"/>
      <c r="BA169" s="64"/>
      <c r="BB169" s="64"/>
      <c r="BC169" s="64"/>
      <c r="BD169" s="64"/>
      <c r="BE169" s="64"/>
      <c r="BF169" s="64"/>
      <c r="BG169" s="64"/>
      <c r="BH169" s="64"/>
      <c r="BI169" s="64"/>
      <c r="BJ169" s="64"/>
      <c r="BK169" s="64"/>
      <c r="BL169" s="64"/>
      <c r="BM169" s="64"/>
      <c r="BN169" s="64"/>
      <c r="BO169" s="64"/>
      <c r="BP169" s="64"/>
      <c r="BQ169" s="64"/>
      <c r="BR169" s="64"/>
      <c r="BS169" s="64"/>
      <c r="BT169" s="64"/>
      <c r="BU169" s="64"/>
      <c r="BV169" s="64"/>
      <c r="BW169" s="64"/>
      <c r="BX169" s="64"/>
      <c r="BY169" s="64"/>
      <c r="BZ169" s="64"/>
      <c r="CA169" s="64"/>
      <c r="CB169" s="64"/>
      <c r="CC169" s="64"/>
      <c r="CD169" s="64"/>
      <c r="CE169" s="64"/>
      <c r="CF169" s="64"/>
      <c r="CG169" s="64"/>
      <c r="CH169" s="64"/>
      <c r="CI169" s="64"/>
      <c r="CJ169" s="64"/>
      <c r="CU169" s="183"/>
      <c r="CV169" s="183"/>
      <c r="CW169" s="183"/>
      <c r="CX169" s="183"/>
      <c r="CY169" s="183"/>
      <c r="CZ169" s="183"/>
      <c r="DA169" s="183"/>
      <c r="DB169" s="183"/>
      <c r="DC169" s="421"/>
      <c r="DD169" s="421"/>
      <c r="DE169" s="421"/>
      <c r="DF169" s="421"/>
      <c r="DG169" s="421"/>
      <c r="DH169" s="421"/>
      <c r="DI169" s="421"/>
      <c r="DJ169" s="421"/>
      <c r="DK169" s="421"/>
      <c r="DL169" s="421"/>
      <c r="DM169" s="421"/>
      <c r="DN169" s="421"/>
      <c r="DO169" s="421"/>
      <c r="DP169" s="183"/>
      <c r="DQ169" s="183"/>
      <c r="DR169" s="183"/>
      <c r="DS169" s="183"/>
      <c r="DT169" s="183"/>
      <c r="DU169" s="183"/>
      <c r="DV169" s="183"/>
      <c r="DW169" s="183"/>
      <c r="DX169" s="183"/>
      <c r="DY169" s="183"/>
    </row>
    <row r="170" spans="1:129" ht="15">
      <c r="B170" s="6"/>
      <c r="C170" s="6"/>
      <c r="D170" s="6"/>
      <c r="E170" s="6"/>
      <c r="F170" s="6"/>
      <c r="G170" s="6"/>
      <c r="H170" s="6"/>
      <c r="I170" s="6"/>
      <c r="J170" s="6"/>
      <c r="K170" s="6"/>
      <c r="L170" s="6"/>
      <c r="M170" s="6"/>
      <c r="N170" s="6"/>
      <c r="O170" s="6"/>
      <c r="P170" s="6"/>
      <c r="Q170" s="6"/>
      <c r="R170" s="64"/>
      <c r="S170" s="64"/>
      <c r="T170" s="64"/>
      <c r="U170" s="64"/>
      <c r="V170" s="64"/>
      <c r="W170" s="64"/>
      <c r="X170" s="64"/>
      <c r="Y170" s="64"/>
      <c r="Z170" s="64"/>
      <c r="AA170" s="64"/>
      <c r="AB170" s="64"/>
      <c r="AC170" s="64"/>
      <c r="AD170" s="64"/>
      <c r="AE170" s="64"/>
      <c r="AF170" s="64"/>
      <c r="AG170" s="64"/>
      <c r="AH170" s="64"/>
      <c r="AI170" s="64"/>
      <c r="AJ170" s="64"/>
      <c r="AK170" s="64"/>
      <c r="AL170" s="64"/>
      <c r="AM170" s="64"/>
      <c r="AN170" s="64"/>
      <c r="AO170" s="64"/>
      <c r="AP170" s="64"/>
      <c r="AQ170" s="64"/>
      <c r="AR170" s="64"/>
      <c r="AS170" s="64"/>
      <c r="AT170" s="64"/>
      <c r="AU170" s="64"/>
      <c r="AV170" s="64"/>
      <c r="AW170" s="64"/>
      <c r="AX170" s="64"/>
      <c r="AY170" s="64"/>
      <c r="AZ170" s="64"/>
      <c r="BA170" s="64"/>
      <c r="BB170" s="64"/>
      <c r="BC170" s="64"/>
      <c r="BD170" s="64"/>
      <c r="BE170" s="64"/>
      <c r="BF170" s="64"/>
      <c r="BG170" s="64"/>
      <c r="BH170" s="64"/>
      <c r="BI170" s="64"/>
      <c r="BJ170" s="64"/>
      <c r="BK170" s="64"/>
      <c r="BL170" s="64"/>
      <c r="BM170" s="64"/>
      <c r="BN170" s="64"/>
      <c r="BO170" s="64"/>
      <c r="BP170" s="64"/>
      <c r="BQ170" s="64"/>
      <c r="BR170" s="64"/>
      <c r="BS170" s="64"/>
      <c r="BT170" s="64"/>
      <c r="BU170" s="64"/>
      <c r="BV170" s="64"/>
      <c r="BW170" s="64"/>
      <c r="BX170" s="64"/>
      <c r="BY170" s="64"/>
      <c r="BZ170" s="64"/>
      <c r="CA170" s="64"/>
      <c r="CB170" s="64"/>
      <c r="CC170" s="64"/>
      <c r="CD170" s="64"/>
      <c r="CE170" s="64"/>
      <c r="CF170" s="64"/>
      <c r="CG170" s="64"/>
      <c r="CH170" s="64"/>
      <c r="CI170" s="64"/>
      <c r="CJ170" s="64"/>
      <c r="CU170" s="183"/>
      <c r="CV170" s="183"/>
      <c r="CW170" s="183"/>
      <c r="CX170" s="183"/>
      <c r="CY170" s="183"/>
      <c r="CZ170" s="183"/>
      <c r="DA170" s="183"/>
      <c r="DB170" s="183"/>
      <c r="DC170" s="421"/>
      <c r="DD170" s="421"/>
      <c r="DE170" s="421"/>
      <c r="DF170" s="421"/>
      <c r="DG170" s="421"/>
      <c r="DH170" s="421"/>
      <c r="DI170" s="421"/>
      <c r="DJ170" s="421"/>
      <c r="DK170" s="421"/>
      <c r="DL170" s="421"/>
      <c r="DM170" s="421"/>
      <c r="DN170" s="421"/>
      <c r="DO170" s="421"/>
      <c r="DP170" s="183"/>
      <c r="DQ170" s="183"/>
      <c r="DR170" s="183"/>
      <c r="DS170" s="183"/>
      <c r="DT170" s="183"/>
      <c r="DU170" s="183"/>
      <c r="DV170" s="183"/>
      <c r="DW170" s="183"/>
      <c r="DX170" s="183"/>
      <c r="DY170" s="183"/>
    </row>
    <row r="171" spans="1:129">
      <c r="B171" s="6"/>
      <c r="C171" s="6"/>
      <c r="D171" s="6"/>
      <c r="E171" s="6"/>
      <c r="F171" s="6"/>
      <c r="G171" s="6"/>
      <c r="H171" s="6"/>
      <c r="I171" s="6"/>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29"/>
      <c r="AT171" s="29"/>
      <c r="AU171" s="29"/>
      <c r="AV171" s="29"/>
      <c r="AW171" s="6"/>
      <c r="AX171" s="6"/>
      <c r="AY171" s="6"/>
      <c r="AZ171" s="6"/>
      <c r="BA171" s="6"/>
      <c r="BB171" s="6"/>
      <c r="BC171" s="6"/>
      <c r="BD171" s="6"/>
      <c r="BE171" s="6"/>
      <c r="BF171" s="6"/>
      <c r="BG171" s="6"/>
      <c r="BH171" s="6"/>
      <c r="BI171" s="6"/>
      <c r="BJ171" s="6"/>
      <c r="BK171" s="6"/>
      <c r="BL171" s="6"/>
      <c r="BM171" s="6"/>
      <c r="BN171" s="6"/>
      <c r="BO171" s="6"/>
      <c r="BP171" s="6"/>
      <c r="BQ171" s="6"/>
      <c r="BR171" s="6"/>
      <c r="BS171" s="6"/>
      <c r="BT171" s="6"/>
      <c r="BU171" s="6"/>
      <c r="BV171" s="6"/>
      <c r="BW171" s="6"/>
      <c r="BX171" s="6"/>
      <c r="BY171" s="6"/>
      <c r="BZ171" s="6"/>
      <c r="CA171" s="6"/>
      <c r="CB171" s="6"/>
      <c r="CC171" s="6"/>
      <c r="CU171" s="183"/>
      <c r="CV171" s="183"/>
      <c r="CW171" s="183"/>
      <c r="CX171" s="183"/>
      <c r="CY171" s="183"/>
      <c r="CZ171" s="183"/>
      <c r="DA171" s="183"/>
      <c r="DB171" s="183"/>
      <c r="DC171" s="421"/>
      <c r="DD171" s="421"/>
      <c r="DE171" s="421"/>
      <c r="DF171" s="421"/>
      <c r="DG171" s="421"/>
      <c r="DH171" s="421"/>
      <c r="DI171" s="421"/>
      <c r="DJ171" s="421"/>
      <c r="DK171" s="421"/>
      <c r="DL171" s="421"/>
      <c r="DM171" s="421"/>
      <c r="DN171" s="421"/>
      <c r="DO171" s="421"/>
      <c r="DP171" s="183"/>
      <c r="DQ171" s="183"/>
      <c r="DR171" s="183"/>
      <c r="DS171" s="183"/>
      <c r="DT171" s="183"/>
      <c r="DU171" s="183"/>
      <c r="DV171" s="183"/>
      <c r="DW171" s="183"/>
      <c r="DX171" s="183"/>
      <c r="DY171" s="183"/>
    </row>
    <row r="172" spans="1:129">
      <c r="B172" s="6"/>
      <c r="C172" s="6"/>
      <c r="D172" s="6"/>
      <c r="E172" s="6"/>
      <c r="F172" s="6"/>
      <c r="G172" s="6"/>
      <c r="H172" s="6"/>
      <c r="I172" s="6"/>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c r="AS172" s="29"/>
      <c r="AT172" s="29"/>
      <c r="AU172" s="29"/>
      <c r="AV172" s="29"/>
      <c r="AW172" s="6"/>
      <c r="AX172" s="6"/>
      <c r="AY172" s="6"/>
      <c r="AZ172" s="6"/>
      <c r="BA172" s="6"/>
      <c r="BB172" s="6"/>
      <c r="BC172" s="6"/>
      <c r="BD172" s="6"/>
      <c r="BE172" s="6"/>
      <c r="BF172" s="6"/>
      <c r="BG172" s="6"/>
      <c r="BH172" s="6"/>
      <c r="BI172" s="6"/>
      <c r="BJ172" s="6"/>
      <c r="BK172" s="6"/>
      <c r="BL172" s="6"/>
      <c r="BM172" s="6"/>
      <c r="BN172" s="6"/>
      <c r="BO172" s="6"/>
      <c r="BP172" s="6"/>
      <c r="BQ172" s="6"/>
      <c r="BR172" s="6"/>
      <c r="BS172" s="6"/>
      <c r="BT172" s="6"/>
      <c r="BU172" s="6"/>
      <c r="BV172" s="6"/>
      <c r="BW172" s="6"/>
      <c r="BX172" s="6"/>
      <c r="BY172" s="6"/>
      <c r="BZ172" s="6"/>
      <c r="CA172" s="6"/>
      <c r="CB172" s="6"/>
      <c r="CC172" s="6"/>
      <c r="CU172" s="183"/>
      <c r="CV172" s="183"/>
      <c r="CW172" s="183"/>
      <c r="CX172" s="183"/>
      <c r="CY172" s="183"/>
      <c r="CZ172" s="183"/>
      <c r="DA172" s="183"/>
      <c r="DB172" s="183"/>
      <c r="DC172" s="421"/>
      <c r="DD172" s="421"/>
      <c r="DE172" s="421"/>
      <c r="DF172" s="421"/>
      <c r="DG172" s="421"/>
      <c r="DH172" s="421"/>
      <c r="DI172" s="421"/>
      <c r="DJ172" s="421"/>
      <c r="DK172" s="421"/>
      <c r="DL172" s="421"/>
      <c r="DM172" s="421"/>
      <c r="DN172" s="421"/>
      <c r="DO172" s="421"/>
      <c r="DP172" s="183"/>
      <c r="DQ172" s="183"/>
      <c r="DR172" s="183"/>
      <c r="DS172" s="183"/>
      <c r="DT172" s="183"/>
      <c r="DU172" s="183"/>
      <c r="DV172" s="183"/>
      <c r="DW172" s="183"/>
      <c r="DX172" s="183"/>
      <c r="DY172" s="183"/>
    </row>
    <row r="173" spans="1:129">
      <c r="B173" s="6"/>
      <c r="C173" s="6"/>
      <c r="D173" s="6"/>
      <c r="E173" s="6"/>
      <c r="F173" s="6"/>
      <c r="G173" s="6"/>
      <c r="H173" s="6"/>
      <c r="I173" s="6"/>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29"/>
      <c r="AT173" s="29"/>
      <c r="AU173" s="29"/>
      <c r="AV173" s="29"/>
      <c r="AW173" s="6"/>
      <c r="AX173" s="6"/>
      <c r="AY173" s="6"/>
      <c r="AZ173" s="6"/>
      <c r="BA173" s="6"/>
      <c r="BB173" s="6"/>
      <c r="BC173" s="6"/>
      <c r="BD173" s="6"/>
      <c r="BE173" s="6"/>
      <c r="BF173" s="6"/>
      <c r="BG173" s="6"/>
      <c r="BH173" s="6"/>
      <c r="BI173" s="6"/>
      <c r="BJ173" s="6"/>
      <c r="BK173" s="6"/>
      <c r="BL173" s="6"/>
      <c r="BM173" s="6"/>
      <c r="BN173" s="6"/>
      <c r="BO173" s="6"/>
      <c r="BP173" s="6"/>
      <c r="BQ173" s="6"/>
      <c r="BR173" s="6"/>
      <c r="BS173" s="6"/>
      <c r="BT173" s="6"/>
      <c r="BU173" s="6"/>
      <c r="BV173" s="6"/>
      <c r="BW173" s="6"/>
      <c r="BX173" s="6"/>
      <c r="BY173" s="6"/>
      <c r="BZ173" s="6"/>
      <c r="CA173" s="6"/>
      <c r="CB173" s="6"/>
      <c r="CC173" s="6"/>
      <c r="CU173" s="183"/>
      <c r="CV173" s="183"/>
      <c r="CW173" s="183"/>
      <c r="CX173" s="183"/>
      <c r="CY173" s="183"/>
      <c r="CZ173" s="183"/>
      <c r="DA173" s="183"/>
      <c r="DB173" s="183"/>
      <c r="DC173" s="421"/>
      <c r="DD173" s="421"/>
      <c r="DE173" s="421"/>
      <c r="DF173" s="421"/>
      <c r="DG173" s="421"/>
      <c r="DH173" s="421"/>
      <c r="DI173" s="421"/>
      <c r="DJ173" s="421"/>
      <c r="DK173" s="421"/>
      <c r="DL173" s="421"/>
      <c r="DM173" s="421"/>
      <c r="DN173" s="421"/>
      <c r="DO173" s="421"/>
      <c r="DP173" s="183"/>
      <c r="DQ173" s="183"/>
      <c r="DR173" s="183"/>
      <c r="DS173" s="183"/>
      <c r="DT173" s="183"/>
      <c r="DU173" s="183"/>
      <c r="DV173" s="183"/>
      <c r="DW173" s="183"/>
      <c r="DX173" s="183"/>
      <c r="DY173" s="183"/>
    </row>
    <row r="174" spans="1:129">
      <c r="B174" s="6"/>
      <c r="C174" s="6"/>
      <c r="D174" s="6"/>
      <c r="E174" s="6"/>
      <c r="F174" s="6"/>
      <c r="G174" s="6"/>
      <c r="H174" s="6"/>
      <c r="I174" s="6"/>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29"/>
      <c r="AT174" s="29"/>
      <c r="AU174" s="29"/>
      <c r="AV174" s="29"/>
      <c r="AW174" s="6"/>
      <c r="AX174" s="6"/>
      <c r="AY174" s="6"/>
      <c r="AZ174" s="6"/>
      <c r="BA174" s="6"/>
      <c r="BB174" s="6"/>
      <c r="BC174" s="6"/>
      <c r="BD174" s="6"/>
      <c r="BE174" s="6"/>
      <c r="BF174" s="6"/>
      <c r="BG174" s="6"/>
      <c r="BH174" s="6"/>
      <c r="BI174" s="6"/>
      <c r="BJ174" s="6"/>
      <c r="BK174" s="6"/>
      <c r="BL174" s="6"/>
      <c r="BM174" s="6"/>
      <c r="BN174" s="6"/>
      <c r="BO174" s="6"/>
      <c r="BP174" s="6"/>
      <c r="BQ174" s="6"/>
      <c r="BR174" s="6"/>
      <c r="BS174" s="6"/>
      <c r="BT174" s="6"/>
      <c r="BU174" s="6"/>
      <c r="BV174" s="6"/>
      <c r="BW174" s="6"/>
      <c r="BX174" s="6"/>
      <c r="BY174" s="6"/>
      <c r="BZ174" s="6"/>
      <c r="CA174" s="6"/>
      <c r="CB174" s="6"/>
      <c r="CC174" s="6"/>
      <c r="CU174" s="183"/>
      <c r="CV174" s="183"/>
      <c r="CW174" s="183"/>
      <c r="CX174" s="183"/>
      <c r="CY174" s="183"/>
      <c r="CZ174" s="183"/>
      <c r="DA174" s="183"/>
      <c r="DB174" s="183"/>
      <c r="DC174" s="421"/>
      <c r="DD174" s="421"/>
      <c r="DE174" s="421"/>
      <c r="DF174" s="421"/>
      <c r="DG174" s="421"/>
      <c r="DH174" s="421"/>
      <c r="DI174" s="421"/>
      <c r="DJ174" s="421"/>
      <c r="DK174" s="421"/>
      <c r="DL174" s="421"/>
      <c r="DM174" s="421"/>
      <c r="DN174" s="421"/>
      <c r="DO174" s="421"/>
      <c r="DP174" s="183"/>
      <c r="DQ174" s="183"/>
      <c r="DR174" s="183"/>
      <c r="DS174" s="183"/>
      <c r="DT174" s="183"/>
      <c r="DU174" s="183"/>
      <c r="DV174" s="183"/>
      <c r="DW174" s="183"/>
      <c r="DX174" s="183"/>
      <c r="DY174" s="183"/>
    </row>
    <row r="175" spans="1:129">
      <c r="B175" s="6"/>
      <c r="C175" s="6"/>
      <c r="D175" s="6"/>
      <c r="E175" s="6"/>
      <c r="F175" s="6"/>
      <c r="G175" s="6"/>
      <c r="H175" s="6"/>
      <c r="I175" s="6"/>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29"/>
      <c r="AT175" s="29"/>
      <c r="AU175" s="29"/>
      <c r="AV175" s="29"/>
      <c r="AW175" s="6"/>
      <c r="AX175" s="6"/>
      <c r="AY175" s="6"/>
      <c r="AZ175" s="6"/>
      <c r="BA175" s="6"/>
      <c r="BB175" s="6"/>
      <c r="BC175" s="6"/>
      <c r="BD175" s="6"/>
      <c r="BE175" s="6"/>
      <c r="BF175" s="6"/>
      <c r="BG175" s="6"/>
      <c r="BH175" s="6"/>
      <c r="BI175" s="6"/>
      <c r="BJ175" s="6"/>
      <c r="BK175" s="6"/>
      <c r="BL175" s="6"/>
      <c r="BM175" s="6"/>
      <c r="BN175" s="6"/>
      <c r="BO175" s="6"/>
      <c r="BP175" s="6"/>
      <c r="BQ175" s="6"/>
      <c r="BR175" s="6"/>
      <c r="BS175" s="6"/>
      <c r="BT175" s="6"/>
      <c r="BU175" s="6"/>
      <c r="BV175" s="6"/>
      <c r="BW175" s="6"/>
      <c r="BX175" s="6"/>
      <c r="BY175" s="6"/>
      <c r="BZ175" s="6"/>
      <c r="CA175" s="6"/>
      <c r="CB175" s="6"/>
      <c r="CC175" s="6"/>
      <c r="CU175" s="183"/>
      <c r="CV175" s="183"/>
      <c r="CW175" s="183"/>
      <c r="CX175" s="183"/>
      <c r="CY175" s="183"/>
      <c r="CZ175" s="183"/>
      <c r="DA175" s="183"/>
      <c r="DB175" s="183"/>
      <c r="DC175" s="421"/>
      <c r="DD175" s="421"/>
      <c r="DE175" s="421"/>
      <c r="DF175" s="421"/>
      <c r="DG175" s="421"/>
      <c r="DH175" s="421"/>
      <c r="DI175" s="421"/>
      <c r="DJ175" s="421"/>
      <c r="DK175" s="421"/>
      <c r="DL175" s="421"/>
      <c r="DM175" s="421"/>
      <c r="DN175" s="421"/>
      <c r="DO175" s="421"/>
      <c r="DP175" s="183"/>
      <c r="DQ175" s="183"/>
      <c r="DR175" s="183"/>
      <c r="DS175" s="183"/>
      <c r="DT175" s="183"/>
      <c r="DU175" s="183"/>
      <c r="DV175" s="183"/>
      <c r="DW175" s="183"/>
      <c r="DX175" s="183"/>
      <c r="DY175" s="183"/>
    </row>
    <row r="176" spans="1:129">
      <c r="B176" s="6"/>
      <c r="C176" s="6"/>
      <c r="D176" s="6"/>
      <c r="E176" s="6"/>
      <c r="F176" s="6"/>
      <c r="G176" s="6"/>
      <c r="H176" s="6"/>
      <c r="I176" s="6"/>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29"/>
      <c r="AT176" s="29"/>
      <c r="AU176" s="29"/>
      <c r="AV176" s="29"/>
      <c r="AW176" s="6"/>
      <c r="AX176" s="6"/>
      <c r="AY176" s="6"/>
      <c r="AZ176" s="6"/>
      <c r="BA176" s="6"/>
      <c r="BB176" s="6"/>
      <c r="BC176" s="6"/>
      <c r="BD176" s="6"/>
      <c r="BE176" s="6"/>
      <c r="BF176" s="6"/>
      <c r="BG176" s="6"/>
      <c r="BH176" s="6"/>
      <c r="BI176" s="6"/>
      <c r="BJ176" s="6"/>
      <c r="BK176" s="6"/>
      <c r="BL176" s="6"/>
      <c r="BM176" s="6"/>
      <c r="BN176" s="6"/>
      <c r="BO176" s="6"/>
      <c r="BP176" s="6"/>
      <c r="BQ176" s="6"/>
      <c r="BR176" s="6"/>
      <c r="BS176" s="6"/>
      <c r="BT176" s="6"/>
      <c r="BU176" s="6"/>
      <c r="BV176" s="6"/>
      <c r="BW176" s="6"/>
      <c r="BX176" s="6"/>
      <c r="BY176" s="6"/>
      <c r="BZ176" s="6"/>
      <c r="CA176" s="6"/>
      <c r="CB176" s="6"/>
      <c r="CC176" s="6"/>
      <c r="CU176" s="183"/>
      <c r="CV176" s="183"/>
      <c r="CW176" s="183"/>
      <c r="CX176" s="183"/>
      <c r="CY176" s="183"/>
      <c r="CZ176" s="183"/>
      <c r="DA176" s="183"/>
      <c r="DB176" s="183"/>
      <c r="DC176" s="421"/>
      <c r="DD176" s="421"/>
      <c r="DE176" s="421"/>
      <c r="DF176" s="421"/>
      <c r="DG176" s="421"/>
      <c r="DH176" s="421"/>
      <c r="DI176" s="421"/>
      <c r="DJ176" s="421"/>
      <c r="DK176" s="421"/>
      <c r="DL176" s="421"/>
      <c r="DM176" s="421"/>
      <c r="DN176" s="421"/>
      <c r="DO176" s="421"/>
      <c r="DP176" s="183"/>
      <c r="DQ176" s="183"/>
      <c r="DR176" s="183"/>
      <c r="DS176" s="183"/>
      <c r="DT176" s="183"/>
      <c r="DU176" s="183"/>
      <c r="DV176" s="183"/>
      <c r="DW176" s="183"/>
      <c r="DX176" s="183"/>
      <c r="DY176" s="183"/>
    </row>
    <row r="177" spans="2:129">
      <c r="B177" s="6"/>
      <c r="C177" s="6"/>
      <c r="D177" s="6"/>
      <c r="E177" s="6"/>
      <c r="F177" s="6"/>
      <c r="G177" s="6"/>
      <c r="H177" s="6"/>
      <c r="I177" s="6"/>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29"/>
      <c r="AT177" s="29"/>
      <c r="AU177" s="29"/>
      <c r="AV177" s="29"/>
      <c r="AW177" s="6"/>
      <c r="AX177" s="6"/>
      <c r="AY177" s="6"/>
      <c r="AZ177" s="6"/>
      <c r="BA177" s="6"/>
      <c r="BB177" s="6"/>
      <c r="BC177" s="6"/>
      <c r="BD177" s="6"/>
      <c r="BE177" s="6"/>
      <c r="BF177" s="6"/>
      <c r="BG177" s="6"/>
      <c r="BH177" s="6"/>
      <c r="BI177" s="6"/>
      <c r="BJ177" s="6"/>
      <c r="BK177" s="6"/>
      <c r="BL177" s="6"/>
      <c r="BM177" s="6"/>
      <c r="BN177" s="6"/>
      <c r="BO177" s="6"/>
      <c r="BP177" s="6"/>
      <c r="BQ177" s="6"/>
      <c r="BR177" s="6"/>
      <c r="BS177" s="6"/>
      <c r="BT177" s="6"/>
      <c r="BU177" s="6"/>
      <c r="BV177" s="6"/>
      <c r="BW177" s="6"/>
      <c r="BX177" s="6"/>
      <c r="BY177" s="6"/>
      <c r="BZ177" s="6"/>
      <c r="CA177" s="6"/>
      <c r="CB177" s="6"/>
      <c r="CC177" s="6"/>
      <c r="CU177" s="183"/>
      <c r="CV177" s="183"/>
      <c r="CW177" s="183"/>
      <c r="CX177" s="183"/>
      <c r="CY177" s="183"/>
      <c r="CZ177" s="183"/>
      <c r="DA177" s="183"/>
      <c r="DB177" s="183"/>
      <c r="DC177" s="421"/>
      <c r="DD177" s="421"/>
      <c r="DE177" s="421"/>
      <c r="DF177" s="421"/>
      <c r="DG177" s="421"/>
      <c r="DH177" s="421"/>
      <c r="DI177" s="421"/>
      <c r="DJ177" s="421"/>
      <c r="DK177" s="421"/>
      <c r="DL177" s="421"/>
      <c r="DM177" s="421"/>
      <c r="DN177" s="421"/>
      <c r="DO177" s="421"/>
      <c r="DP177" s="183"/>
      <c r="DQ177" s="183"/>
      <c r="DR177" s="183"/>
      <c r="DS177" s="183"/>
      <c r="DT177" s="183"/>
      <c r="DU177" s="183"/>
      <c r="DV177" s="183"/>
      <c r="DW177" s="183"/>
      <c r="DX177" s="183"/>
      <c r="DY177" s="183"/>
    </row>
    <row r="178" spans="2:129">
      <c r="B178" s="6"/>
      <c r="C178" s="6"/>
      <c r="D178" s="6"/>
      <c r="E178" s="6"/>
      <c r="F178" s="6"/>
      <c r="G178" s="6"/>
      <c r="H178" s="6"/>
      <c r="I178" s="6"/>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29"/>
      <c r="AT178" s="29"/>
      <c r="AU178" s="29"/>
      <c r="AV178" s="29"/>
      <c r="AW178" s="6"/>
      <c r="AX178" s="6"/>
      <c r="AY178" s="6"/>
      <c r="AZ178" s="6"/>
      <c r="BA178" s="6"/>
      <c r="BB178" s="6"/>
      <c r="BC178" s="6"/>
      <c r="BD178" s="6"/>
      <c r="BE178" s="6"/>
      <c r="BF178" s="6"/>
      <c r="BG178" s="6"/>
      <c r="BH178" s="6"/>
      <c r="BI178" s="6"/>
      <c r="BJ178" s="6"/>
      <c r="BK178" s="6"/>
      <c r="BL178" s="6"/>
      <c r="BM178" s="6"/>
      <c r="BN178" s="6"/>
      <c r="BO178" s="6"/>
      <c r="BP178" s="6"/>
      <c r="BQ178" s="6"/>
      <c r="BR178" s="6"/>
      <c r="BS178" s="6"/>
      <c r="BT178" s="6"/>
      <c r="BU178" s="6"/>
      <c r="BV178" s="6"/>
      <c r="BW178" s="6"/>
      <c r="BX178" s="6"/>
      <c r="BY178" s="6"/>
      <c r="BZ178" s="6"/>
      <c r="CA178" s="6"/>
      <c r="CB178" s="6"/>
      <c r="CC178" s="6"/>
      <c r="CU178" s="183"/>
      <c r="CV178" s="183"/>
      <c r="CW178" s="183"/>
      <c r="CX178" s="183"/>
      <c r="CY178" s="183"/>
      <c r="CZ178" s="183"/>
      <c r="DA178" s="183"/>
      <c r="DB178" s="183"/>
      <c r="DC178" s="421"/>
      <c r="DD178" s="421"/>
      <c r="DE178" s="421"/>
      <c r="DF178" s="421"/>
      <c r="DG178" s="421"/>
      <c r="DH178" s="421"/>
      <c r="DI178" s="421"/>
      <c r="DJ178" s="421"/>
      <c r="DK178" s="421"/>
      <c r="DL178" s="421"/>
      <c r="DM178" s="421"/>
      <c r="DN178" s="421"/>
      <c r="DO178" s="421"/>
      <c r="DP178" s="183"/>
      <c r="DQ178" s="183"/>
      <c r="DR178" s="183"/>
      <c r="DS178" s="183"/>
      <c r="DT178" s="183"/>
      <c r="DU178" s="183"/>
      <c r="DV178" s="183"/>
      <c r="DW178" s="183"/>
      <c r="DX178" s="183"/>
      <c r="DY178" s="183"/>
    </row>
    <row r="179" spans="2:129">
      <c r="B179" s="6"/>
      <c r="C179" s="6"/>
      <c r="D179" s="6"/>
      <c r="E179" s="6"/>
      <c r="F179" s="6"/>
      <c r="G179" s="6"/>
      <c r="H179" s="6"/>
      <c r="I179" s="6"/>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29"/>
      <c r="AT179" s="29"/>
      <c r="AU179" s="29"/>
      <c r="AV179" s="29"/>
      <c r="AW179" s="6"/>
      <c r="AX179" s="6"/>
      <c r="AY179" s="6"/>
      <c r="AZ179" s="6"/>
      <c r="BA179" s="6"/>
      <c r="BB179" s="6"/>
      <c r="BC179" s="6"/>
      <c r="BD179" s="6"/>
      <c r="BE179" s="6"/>
      <c r="BF179" s="6"/>
      <c r="BG179" s="6"/>
      <c r="BH179" s="6"/>
      <c r="BI179" s="6"/>
      <c r="BJ179" s="6"/>
      <c r="BK179" s="6"/>
      <c r="BL179" s="6"/>
      <c r="BM179" s="6"/>
      <c r="BN179" s="6"/>
      <c r="BO179" s="6"/>
      <c r="BP179" s="6"/>
      <c r="BQ179" s="6"/>
      <c r="BR179" s="6"/>
      <c r="BS179" s="6"/>
      <c r="BT179" s="6"/>
      <c r="BU179" s="6"/>
      <c r="BV179" s="6"/>
      <c r="BW179" s="6"/>
      <c r="BX179" s="6"/>
      <c r="BY179" s="6"/>
      <c r="BZ179" s="6"/>
      <c r="CA179" s="6"/>
      <c r="CB179" s="6"/>
      <c r="CC179" s="6"/>
      <c r="CU179" s="183"/>
      <c r="CV179" s="183"/>
      <c r="CW179" s="183"/>
      <c r="CX179" s="183"/>
      <c r="CY179" s="183"/>
      <c r="CZ179" s="183"/>
      <c r="DA179" s="183"/>
      <c r="DB179" s="183"/>
      <c r="DC179" s="421"/>
      <c r="DD179" s="421"/>
      <c r="DE179" s="421"/>
      <c r="DF179" s="421"/>
      <c r="DG179" s="421"/>
      <c r="DH179" s="421"/>
      <c r="DI179" s="421"/>
      <c r="DJ179" s="421"/>
      <c r="DK179" s="421"/>
      <c r="DL179" s="421"/>
      <c r="DM179" s="421"/>
      <c r="DN179" s="421"/>
      <c r="DO179" s="421"/>
      <c r="DP179" s="183"/>
      <c r="DQ179" s="183"/>
      <c r="DR179" s="183"/>
      <c r="DS179" s="183"/>
      <c r="DT179" s="183"/>
      <c r="DU179" s="183"/>
      <c r="DV179" s="183"/>
      <c r="DW179" s="183"/>
      <c r="DX179" s="183"/>
      <c r="DY179" s="183"/>
    </row>
    <row r="180" spans="2:129" ht="13.5" customHeight="1">
      <c r="B180" s="6"/>
      <c r="C180" s="6"/>
      <c r="D180" s="6"/>
      <c r="E180" s="6"/>
      <c r="F180" s="6"/>
      <c r="G180" s="6"/>
      <c r="H180" s="6"/>
      <c r="I180" s="6"/>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29"/>
      <c r="AT180" s="29"/>
      <c r="AU180" s="29"/>
      <c r="AV180" s="29"/>
      <c r="AW180" s="6"/>
      <c r="AX180" s="6"/>
      <c r="AY180" s="6"/>
      <c r="AZ180" s="6"/>
      <c r="BA180" s="6"/>
      <c r="BB180" s="6"/>
      <c r="BC180" s="6"/>
      <c r="BD180" s="6"/>
      <c r="BE180" s="6"/>
      <c r="BF180" s="6"/>
      <c r="BG180" s="6"/>
      <c r="BH180" s="6"/>
      <c r="BI180" s="6"/>
      <c r="BJ180" s="6"/>
      <c r="BK180" s="6"/>
      <c r="BL180" s="6"/>
      <c r="BM180" s="6"/>
      <c r="BN180" s="6"/>
      <c r="BO180" s="6"/>
      <c r="BP180" s="6"/>
      <c r="BQ180" s="6"/>
      <c r="BR180" s="6"/>
      <c r="BS180" s="6"/>
      <c r="BT180" s="6"/>
      <c r="BU180" s="6"/>
      <c r="BV180" s="6"/>
      <c r="BW180" s="6"/>
      <c r="BX180" s="6"/>
      <c r="BY180" s="6"/>
      <c r="BZ180" s="6"/>
      <c r="CA180" s="6"/>
      <c r="CB180" s="6"/>
      <c r="CC180" s="6"/>
      <c r="CU180" s="183"/>
      <c r="CV180" s="183"/>
      <c r="CW180" s="183"/>
      <c r="CX180" s="183"/>
      <c r="CY180" s="183"/>
      <c r="CZ180" s="183"/>
      <c r="DA180" s="183"/>
      <c r="DB180" s="183"/>
      <c r="DC180" s="421"/>
      <c r="DD180" s="421"/>
      <c r="DE180" s="421"/>
      <c r="DF180" s="421"/>
      <c r="DG180" s="421"/>
      <c r="DH180" s="421"/>
      <c r="DI180" s="421"/>
      <c r="DJ180" s="421"/>
      <c r="DK180" s="421"/>
      <c r="DL180" s="421"/>
      <c r="DM180" s="421"/>
      <c r="DN180" s="421"/>
      <c r="DO180" s="421"/>
      <c r="DP180" s="183"/>
      <c r="DQ180" s="183"/>
      <c r="DR180" s="183"/>
      <c r="DS180" s="183"/>
      <c r="DT180" s="183"/>
      <c r="DU180" s="183"/>
      <c r="DV180" s="183"/>
      <c r="DW180" s="183"/>
      <c r="DX180" s="183"/>
      <c r="DY180" s="183"/>
    </row>
    <row r="181" spans="2:129">
      <c r="B181" s="6"/>
      <c r="C181" s="6"/>
      <c r="D181" s="6"/>
      <c r="E181" s="6"/>
      <c r="F181" s="6"/>
      <c r="G181" s="6"/>
      <c r="H181" s="6"/>
      <c r="I181" s="6"/>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29"/>
      <c r="AT181" s="29"/>
      <c r="AU181" s="29"/>
      <c r="AV181" s="29"/>
      <c r="AW181" s="6"/>
      <c r="AX181" s="6"/>
      <c r="AY181" s="6"/>
      <c r="AZ181" s="6"/>
      <c r="BA181" s="6"/>
      <c r="BB181" s="6"/>
      <c r="BC181" s="6"/>
      <c r="BD181" s="6"/>
      <c r="BE181" s="6"/>
      <c r="BF181" s="6"/>
      <c r="BG181" s="6"/>
      <c r="BH181" s="6"/>
      <c r="BI181" s="6"/>
      <c r="BJ181" s="6"/>
      <c r="BK181" s="6"/>
      <c r="BL181" s="6"/>
      <c r="BM181" s="6"/>
      <c r="BN181" s="6"/>
      <c r="BO181" s="6"/>
      <c r="BP181" s="6"/>
      <c r="BQ181" s="6"/>
      <c r="BR181" s="6"/>
      <c r="BS181" s="6"/>
      <c r="BT181" s="6"/>
      <c r="BU181" s="6"/>
      <c r="BV181" s="6"/>
      <c r="BW181" s="6"/>
      <c r="BX181" s="6"/>
      <c r="BY181" s="6"/>
      <c r="BZ181" s="6"/>
      <c r="CA181" s="6"/>
      <c r="CB181" s="6"/>
      <c r="CC181" s="6"/>
      <c r="CU181" s="183"/>
      <c r="CV181" s="183"/>
      <c r="CW181" s="183"/>
      <c r="CX181" s="183"/>
      <c r="CY181" s="183"/>
      <c r="CZ181" s="183"/>
      <c r="DA181" s="183"/>
      <c r="DB181" s="183"/>
      <c r="DC181" s="421"/>
      <c r="DD181" s="421"/>
      <c r="DE181" s="421"/>
      <c r="DF181" s="421"/>
      <c r="DG181" s="421"/>
      <c r="DH181" s="421"/>
      <c r="DI181" s="421"/>
      <c r="DJ181" s="421"/>
      <c r="DK181" s="421"/>
      <c r="DL181" s="421"/>
      <c r="DM181" s="421"/>
      <c r="DN181" s="421"/>
      <c r="DO181" s="421"/>
      <c r="DP181" s="183"/>
      <c r="DQ181" s="183"/>
      <c r="DR181" s="183"/>
      <c r="DS181" s="183"/>
      <c r="DT181" s="183"/>
      <c r="DU181" s="183"/>
      <c r="DV181" s="183"/>
      <c r="DW181" s="183"/>
      <c r="DX181" s="183"/>
      <c r="DY181" s="183"/>
    </row>
    <row r="182" spans="2:129">
      <c r="B182" s="6"/>
      <c r="C182" s="6"/>
      <c r="D182" s="6"/>
      <c r="E182" s="6"/>
      <c r="F182" s="6"/>
      <c r="G182" s="6"/>
      <c r="H182" s="6"/>
      <c r="I182" s="6"/>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29"/>
      <c r="AT182" s="29"/>
      <c r="AU182" s="29"/>
      <c r="AV182" s="29"/>
      <c r="AW182" s="6"/>
      <c r="AX182" s="6"/>
      <c r="AY182" s="6"/>
      <c r="AZ182" s="6"/>
      <c r="BA182" s="6"/>
      <c r="BB182" s="6"/>
      <c r="BC182" s="6"/>
      <c r="BD182" s="6"/>
      <c r="BE182" s="6"/>
      <c r="BF182" s="6"/>
      <c r="BG182" s="6"/>
      <c r="BH182" s="6"/>
      <c r="BI182" s="6"/>
      <c r="BJ182" s="6"/>
      <c r="BK182" s="6"/>
      <c r="BL182" s="6"/>
      <c r="BM182" s="6"/>
      <c r="BN182" s="6"/>
      <c r="BO182" s="6"/>
      <c r="BP182" s="6"/>
      <c r="BQ182" s="6"/>
      <c r="BR182" s="6"/>
      <c r="BS182" s="6"/>
      <c r="BT182" s="6"/>
      <c r="BU182" s="6"/>
      <c r="BV182" s="6"/>
      <c r="BW182" s="6"/>
      <c r="BX182" s="6"/>
      <c r="BY182" s="6"/>
      <c r="BZ182" s="6"/>
      <c r="CA182" s="6"/>
      <c r="CB182" s="6"/>
      <c r="CC182" s="6"/>
      <c r="CU182" s="183"/>
      <c r="CV182" s="183"/>
      <c r="CW182" s="183"/>
      <c r="CX182" s="183"/>
      <c r="CY182" s="183"/>
      <c r="CZ182" s="183"/>
      <c r="DA182" s="183"/>
      <c r="DB182" s="183"/>
      <c r="DC182" s="421"/>
      <c r="DD182" s="421"/>
      <c r="DE182" s="421"/>
      <c r="DF182" s="421"/>
      <c r="DG182" s="421"/>
      <c r="DH182" s="421"/>
      <c r="DI182" s="421"/>
      <c r="DJ182" s="421"/>
      <c r="DK182" s="421"/>
      <c r="DL182" s="421"/>
      <c r="DM182" s="421"/>
      <c r="DN182" s="421"/>
      <c r="DO182" s="421"/>
      <c r="DP182" s="183"/>
      <c r="DQ182" s="183"/>
      <c r="DR182" s="183"/>
      <c r="DS182" s="183"/>
      <c r="DT182" s="183"/>
      <c r="DU182" s="183"/>
      <c r="DV182" s="183"/>
      <c r="DW182" s="183"/>
      <c r="DX182" s="183"/>
      <c r="DY182" s="183"/>
    </row>
    <row r="183" spans="2:129" ht="18" customHeight="1">
      <c r="B183" s="6"/>
      <c r="C183" s="6"/>
      <c r="D183" s="6"/>
      <c r="E183" s="6"/>
      <c r="F183" s="6"/>
      <c r="G183" s="6"/>
      <c r="H183" s="6"/>
      <c r="I183" s="6"/>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29"/>
      <c r="AT183" s="29"/>
      <c r="AU183" s="29"/>
      <c r="AV183" s="29"/>
      <c r="AW183" s="6"/>
      <c r="AX183" s="6"/>
      <c r="AY183" s="6"/>
      <c r="AZ183" s="6"/>
      <c r="BA183" s="6"/>
      <c r="BB183" s="6"/>
      <c r="BC183" s="6"/>
      <c r="BD183" s="6"/>
      <c r="BE183" s="6"/>
      <c r="BF183" s="6"/>
      <c r="BG183" s="6"/>
      <c r="BH183" s="6"/>
      <c r="BI183" s="6"/>
      <c r="BJ183" s="6"/>
      <c r="BK183" s="6"/>
      <c r="BL183" s="6"/>
      <c r="BM183" s="6"/>
      <c r="BN183" s="6"/>
      <c r="BO183" s="6"/>
      <c r="BP183" s="6"/>
      <c r="BQ183" s="6"/>
      <c r="BR183" s="6"/>
      <c r="BS183" s="6"/>
      <c r="BT183" s="6"/>
      <c r="BU183" s="6"/>
      <c r="BV183" s="6"/>
      <c r="BW183" s="6"/>
      <c r="BX183" s="6"/>
      <c r="BY183" s="6"/>
      <c r="BZ183" s="6"/>
      <c r="CA183" s="6"/>
      <c r="CB183" s="6"/>
      <c r="CC183" s="6"/>
      <c r="CU183" s="183"/>
      <c r="CV183" s="183"/>
      <c r="CW183" s="183"/>
      <c r="CX183" s="183"/>
      <c r="CY183" s="183"/>
      <c r="CZ183" s="183"/>
      <c r="DA183" s="183"/>
      <c r="DB183" s="183"/>
      <c r="DC183" s="421"/>
      <c r="DD183" s="421"/>
      <c r="DE183" s="421"/>
      <c r="DF183" s="421"/>
      <c r="DG183" s="421"/>
      <c r="DH183" s="421"/>
      <c r="DI183" s="421"/>
      <c r="DJ183" s="421"/>
      <c r="DK183" s="421"/>
      <c r="DL183" s="421"/>
      <c r="DM183" s="421"/>
      <c r="DN183" s="421"/>
      <c r="DO183" s="421"/>
      <c r="DP183" s="183"/>
      <c r="DQ183" s="183"/>
      <c r="DR183" s="183"/>
      <c r="DS183" s="183"/>
      <c r="DT183" s="183"/>
      <c r="DU183" s="183"/>
      <c r="DV183" s="183"/>
      <c r="DW183" s="183"/>
      <c r="DX183" s="183"/>
      <c r="DY183" s="183"/>
    </row>
    <row r="184" spans="2:129">
      <c r="B184" s="6"/>
      <c r="C184" s="6"/>
      <c r="D184" s="6"/>
      <c r="E184" s="6"/>
      <c r="F184" s="6"/>
      <c r="G184" s="6"/>
      <c r="H184" s="6"/>
      <c r="I184" s="6"/>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29"/>
      <c r="AT184" s="29"/>
      <c r="AU184" s="29"/>
      <c r="AV184" s="29"/>
      <c r="AW184" s="6"/>
      <c r="AX184" s="6"/>
      <c r="AY184" s="6"/>
      <c r="AZ184" s="6"/>
      <c r="BA184" s="6"/>
      <c r="BB184" s="6"/>
      <c r="BC184" s="6"/>
      <c r="BD184" s="6"/>
      <c r="BE184" s="6"/>
      <c r="BF184" s="6"/>
      <c r="BG184" s="6"/>
      <c r="BH184" s="6"/>
      <c r="BI184" s="6"/>
      <c r="BJ184" s="6"/>
      <c r="BK184" s="6"/>
      <c r="BL184" s="6"/>
      <c r="BM184" s="6"/>
      <c r="BN184" s="6"/>
      <c r="BO184" s="6"/>
      <c r="BP184" s="6"/>
      <c r="BQ184" s="6"/>
      <c r="BR184" s="6"/>
      <c r="BS184" s="6"/>
      <c r="BT184" s="6"/>
      <c r="BU184" s="6"/>
      <c r="BV184" s="6"/>
      <c r="BW184" s="6"/>
      <c r="BX184" s="6"/>
      <c r="BY184" s="6"/>
      <c r="BZ184" s="6"/>
      <c r="CA184" s="6"/>
      <c r="CB184" s="6"/>
      <c r="CC184" s="6"/>
      <c r="CU184" s="183"/>
      <c r="CV184" s="183"/>
      <c r="CW184" s="183"/>
      <c r="CX184" s="183"/>
      <c r="CY184" s="183"/>
      <c r="CZ184" s="183"/>
      <c r="DA184" s="183"/>
      <c r="DB184" s="183"/>
      <c r="DC184" s="421"/>
      <c r="DD184" s="421"/>
      <c r="DE184" s="421"/>
      <c r="DF184" s="421"/>
      <c r="DG184" s="421"/>
      <c r="DH184" s="421"/>
      <c r="DI184" s="421"/>
      <c r="DJ184" s="421"/>
      <c r="DK184" s="421"/>
      <c r="DL184" s="421"/>
      <c r="DM184" s="421"/>
      <c r="DN184" s="421"/>
      <c r="DO184" s="421"/>
      <c r="DP184" s="183"/>
      <c r="DQ184" s="183"/>
      <c r="DR184" s="183"/>
      <c r="DS184" s="183"/>
      <c r="DT184" s="183"/>
      <c r="DU184" s="183"/>
      <c r="DV184" s="183"/>
      <c r="DW184" s="183"/>
      <c r="DX184" s="183"/>
      <c r="DY184" s="183"/>
    </row>
    <row r="185" spans="2:129">
      <c r="B185" s="6"/>
      <c r="C185" s="6"/>
      <c r="D185" s="6"/>
      <c r="E185" s="6"/>
      <c r="F185" s="6"/>
      <c r="G185" s="6"/>
      <c r="H185" s="6"/>
      <c r="I185" s="6"/>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29"/>
      <c r="AT185" s="29"/>
      <c r="AU185" s="29"/>
      <c r="AV185" s="29"/>
      <c r="AW185" s="6"/>
      <c r="AX185" s="6"/>
      <c r="AY185" s="6"/>
      <c r="AZ185" s="6"/>
      <c r="BA185" s="6"/>
      <c r="BB185" s="6"/>
      <c r="BC185" s="6"/>
      <c r="BD185" s="6"/>
      <c r="BE185" s="6"/>
      <c r="BF185" s="6"/>
      <c r="BG185" s="6"/>
      <c r="BH185" s="6"/>
      <c r="BI185" s="6"/>
      <c r="BJ185" s="6"/>
      <c r="BK185" s="6"/>
      <c r="BL185" s="6"/>
      <c r="BM185" s="6"/>
      <c r="BN185" s="6"/>
      <c r="BO185" s="6"/>
      <c r="BP185" s="6"/>
      <c r="BQ185" s="6"/>
      <c r="BR185" s="6"/>
      <c r="BS185" s="6"/>
      <c r="BT185" s="6"/>
      <c r="BU185" s="6"/>
      <c r="BV185" s="6"/>
      <c r="BW185" s="6"/>
      <c r="BX185" s="6"/>
      <c r="BY185" s="6"/>
      <c r="BZ185" s="6"/>
      <c r="CA185" s="6"/>
      <c r="CB185" s="6"/>
      <c r="CC185" s="6"/>
      <c r="CU185" s="183"/>
      <c r="CV185" s="183"/>
      <c r="CW185" s="183"/>
      <c r="CX185" s="183"/>
      <c r="CY185" s="183"/>
      <c r="CZ185" s="183"/>
      <c r="DA185" s="183"/>
      <c r="DB185" s="183"/>
      <c r="DC185" s="421"/>
      <c r="DD185" s="421"/>
      <c r="DE185" s="421"/>
      <c r="DF185" s="421"/>
      <c r="DG185" s="421"/>
      <c r="DH185" s="421"/>
      <c r="DI185" s="421"/>
      <c r="DJ185" s="421"/>
      <c r="DK185" s="421"/>
      <c r="DL185" s="421"/>
      <c r="DM185" s="421"/>
      <c r="DN185" s="421"/>
      <c r="DO185" s="421"/>
      <c r="DP185" s="183"/>
      <c r="DQ185" s="183"/>
      <c r="DR185" s="183"/>
      <c r="DS185" s="183"/>
      <c r="DT185" s="183"/>
      <c r="DU185" s="183"/>
      <c r="DV185" s="183"/>
      <c r="DW185" s="183"/>
      <c r="DX185" s="183"/>
      <c r="DY185" s="183"/>
    </row>
    <row r="186" spans="2:129">
      <c r="B186" s="6"/>
      <c r="C186" s="6"/>
      <c r="D186" s="6"/>
      <c r="E186" s="6"/>
      <c r="F186" s="6"/>
      <c r="G186" s="6"/>
      <c r="H186" s="6"/>
      <c r="I186" s="6"/>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29"/>
      <c r="AT186" s="29"/>
      <c r="AU186" s="29"/>
      <c r="AV186" s="29"/>
      <c r="AW186" s="6"/>
      <c r="AX186" s="6"/>
      <c r="AY186" s="6"/>
      <c r="AZ186" s="6"/>
      <c r="BA186" s="6"/>
      <c r="BB186" s="6"/>
      <c r="BC186" s="6"/>
      <c r="BD186" s="6"/>
      <c r="BE186" s="6"/>
      <c r="BF186" s="6"/>
      <c r="BG186" s="6"/>
      <c r="BH186" s="6"/>
      <c r="BI186" s="6"/>
      <c r="BJ186" s="6"/>
      <c r="BK186" s="6"/>
      <c r="BL186" s="6"/>
      <c r="BM186" s="6"/>
      <c r="BN186" s="6"/>
      <c r="BO186" s="6"/>
      <c r="BP186" s="6"/>
      <c r="BQ186" s="6"/>
      <c r="BR186" s="6"/>
      <c r="BS186" s="6"/>
      <c r="BT186" s="6"/>
      <c r="BU186" s="6"/>
      <c r="BV186" s="6"/>
      <c r="BW186" s="6"/>
      <c r="BX186" s="6"/>
      <c r="BY186" s="6"/>
      <c r="BZ186" s="6"/>
      <c r="CA186" s="6"/>
      <c r="CB186" s="6"/>
      <c r="CC186" s="6"/>
      <c r="CU186" s="183"/>
      <c r="CV186" s="183"/>
      <c r="CW186" s="183"/>
      <c r="CX186" s="183"/>
      <c r="CY186" s="183"/>
      <c r="CZ186" s="183"/>
      <c r="DA186" s="183"/>
      <c r="DB186" s="183"/>
      <c r="DC186" s="421"/>
      <c r="DD186" s="421"/>
      <c r="DE186" s="421"/>
      <c r="DF186" s="421"/>
      <c r="DG186" s="421"/>
      <c r="DH186" s="421"/>
      <c r="DI186" s="421"/>
      <c r="DJ186" s="421"/>
      <c r="DK186" s="421"/>
      <c r="DL186" s="421"/>
      <c r="DM186" s="421"/>
      <c r="DN186" s="421"/>
      <c r="DO186" s="421"/>
      <c r="DP186" s="183"/>
      <c r="DQ186" s="183"/>
      <c r="DR186" s="183"/>
      <c r="DS186" s="183"/>
      <c r="DT186" s="183"/>
      <c r="DU186" s="183"/>
      <c r="DV186" s="183"/>
      <c r="DW186" s="183"/>
      <c r="DX186" s="183"/>
      <c r="DY186" s="183"/>
    </row>
    <row r="187" spans="2:129">
      <c r="B187" s="6"/>
      <c r="C187" s="6"/>
      <c r="D187" s="6"/>
      <c r="E187" s="6"/>
      <c r="F187" s="6"/>
      <c r="G187" s="6"/>
      <c r="H187" s="6"/>
      <c r="I187" s="6"/>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29"/>
      <c r="AT187" s="29"/>
      <c r="AU187" s="29"/>
      <c r="AV187" s="29"/>
      <c r="AW187" s="6"/>
      <c r="AX187" s="6"/>
      <c r="AY187" s="6"/>
      <c r="AZ187" s="6"/>
      <c r="BA187" s="6"/>
      <c r="BB187" s="6"/>
      <c r="BC187" s="6"/>
      <c r="BD187" s="6"/>
      <c r="BE187" s="6"/>
      <c r="BF187" s="6"/>
      <c r="BG187" s="6"/>
      <c r="BH187" s="6"/>
      <c r="BI187" s="6"/>
      <c r="BJ187" s="6"/>
      <c r="BK187" s="6"/>
      <c r="BL187" s="6"/>
      <c r="BM187" s="6"/>
      <c r="BN187" s="6"/>
      <c r="BO187" s="6"/>
      <c r="BP187" s="6"/>
      <c r="BQ187" s="6"/>
      <c r="BR187" s="6"/>
      <c r="BS187" s="6"/>
      <c r="BT187" s="6"/>
      <c r="BU187" s="6"/>
      <c r="BV187" s="6"/>
      <c r="BW187" s="6"/>
      <c r="BX187" s="6"/>
      <c r="BY187" s="6"/>
      <c r="BZ187" s="6"/>
      <c r="CA187" s="6"/>
      <c r="CB187" s="6"/>
      <c r="CC187" s="6"/>
      <c r="CU187" s="183"/>
      <c r="CV187" s="183"/>
      <c r="CW187" s="183"/>
      <c r="CX187" s="183"/>
      <c r="CY187" s="183"/>
      <c r="CZ187" s="183"/>
      <c r="DA187" s="183"/>
      <c r="DB187" s="183"/>
      <c r="DC187" s="421"/>
      <c r="DD187" s="421"/>
      <c r="DE187" s="421"/>
      <c r="DF187" s="421"/>
      <c r="DG187" s="421"/>
      <c r="DH187" s="421"/>
      <c r="DI187" s="421"/>
      <c r="DJ187" s="421"/>
      <c r="DK187" s="421"/>
      <c r="DL187" s="421"/>
      <c r="DM187" s="421"/>
      <c r="DN187" s="421"/>
      <c r="DO187" s="421"/>
      <c r="DP187" s="183"/>
      <c r="DQ187" s="183"/>
      <c r="DR187" s="183"/>
      <c r="DS187" s="183"/>
      <c r="DT187" s="183"/>
      <c r="DU187" s="183"/>
      <c r="DV187" s="183"/>
      <c r="DW187" s="183"/>
      <c r="DX187" s="183"/>
      <c r="DY187" s="183"/>
    </row>
    <row r="188" spans="2:129">
      <c r="B188" s="6"/>
      <c r="C188" s="6"/>
      <c r="D188" s="6"/>
      <c r="E188" s="6"/>
      <c r="F188" s="6"/>
      <c r="G188" s="6"/>
      <c r="H188" s="6"/>
      <c r="I188" s="6"/>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29"/>
      <c r="AT188" s="29"/>
      <c r="AU188" s="29"/>
      <c r="AV188" s="29"/>
      <c r="AW188" s="6"/>
      <c r="AX188" s="6"/>
      <c r="AY188" s="6"/>
      <c r="AZ188" s="6"/>
      <c r="BA188" s="6"/>
      <c r="BB188" s="6"/>
      <c r="BC188" s="6"/>
      <c r="BD188" s="6"/>
      <c r="BE188" s="6"/>
      <c r="BF188" s="6"/>
      <c r="BG188" s="6"/>
      <c r="BH188" s="6"/>
      <c r="BI188" s="6"/>
      <c r="BJ188" s="6"/>
      <c r="BK188" s="6"/>
      <c r="BL188" s="6"/>
      <c r="BM188" s="6"/>
      <c r="BN188" s="6"/>
      <c r="BO188" s="6"/>
      <c r="BP188" s="6"/>
      <c r="BQ188" s="6"/>
      <c r="BR188" s="6"/>
      <c r="BS188" s="6"/>
      <c r="BT188" s="6"/>
      <c r="BU188" s="6"/>
      <c r="BV188" s="6"/>
      <c r="BW188" s="6"/>
      <c r="BX188" s="6"/>
      <c r="BY188" s="6"/>
      <c r="BZ188" s="6"/>
      <c r="CA188" s="6"/>
      <c r="CB188" s="6"/>
      <c r="CC188" s="6"/>
      <c r="CU188" s="183"/>
      <c r="CV188" s="183"/>
      <c r="CW188" s="183"/>
      <c r="CX188" s="183"/>
      <c r="CY188" s="183"/>
      <c r="CZ188" s="183"/>
      <c r="DA188" s="183"/>
      <c r="DB188" s="183"/>
      <c r="DC188" s="421"/>
      <c r="DD188" s="421"/>
      <c r="DE188" s="421"/>
      <c r="DF188" s="421"/>
      <c r="DG188" s="421"/>
      <c r="DH188" s="421"/>
      <c r="DI188" s="421"/>
      <c r="DJ188" s="421"/>
      <c r="DK188" s="421"/>
      <c r="DL188" s="421"/>
      <c r="DM188" s="421"/>
      <c r="DN188" s="421"/>
      <c r="DO188" s="421"/>
      <c r="DP188" s="183"/>
      <c r="DQ188" s="183"/>
      <c r="DR188" s="183"/>
      <c r="DS188" s="183"/>
      <c r="DT188" s="183"/>
      <c r="DU188" s="183"/>
      <c r="DV188" s="183"/>
      <c r="DW188" s="183"/>
      <c r="DX188" s="183"/>
      <c r="DY188" s="183"/>
    </row>
    <row r="189" spans="2:129">
      <c r="B189" s="6"/>
      <c r="C189" s="6"/>
      <c r="D189" s="6"/>
      <c r="E189" s="6"/>
      <c r="F189" s="6"/>
      <c r="G189" s="6"/>
      <c r="H189" s="6"/>
      <c r="I189" s="6"/>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c r="AS189" s="29"/>
      <c r="AT189" s="29"/>
      <c r="AU189" s="29"/>
      <c r="AV189" s="29"/>
      <c r="AW189" s="6"/>
      <c r="AX189" s="6"/>
      <c r="AY189" s="6"/>
      <c r="AZ189" s="6"/>
      <c r="BA189" s="6"/>
      <c r="BB189" s="6"/>
      <c r="BC189" s="6"/>
      <c r="BD189" s="6"/>
      <c r="BE189" s="6"/>
      <c r="BF189" s="6"/>
      <c r="BG189" s="6"/>
      <c r="BH189" s="6"/>
      <c r="BI189" s="6"/>
      <c r="BJ189" s="6"/>
      <c r="BK189" s="6"/>
      <c r="BL189" s="6"/>
      <c r="BM189" s="6"/>
      <c r="BN189" s="6"/>
      <c r="BO189" s="6"/>
      <c r="BP189" s="6"/>
      <c r="BQ189" s="6"/>
      <c r="BR189" s="6"/>
      <c r="BS189" s="6"/>
      <c r="BT189" s="6"/>
      <c r="BU189" s="6"/>
      <c r="BV189" s="6"/>
      <c r="BW189" s="6"/>
      <c r="BX189" s="6"/>
      <c r="BY189" s="6"/>
      <c r="BZ189" s="6"/>
      <c r="CA189" s="6"/>
      <c r="CB189" s="6"/>
      <c r="CC189" s="6"/>
      <c r="CU189" s="183"/>
      <c r="CV189" s="183"/>
      <c r="CW189" s="183"/>
      <c r="CX189" s="183"/>
      <c r="CY189" s="183"/>
      <c r="CZ189" s="183"/>
      <c r="DA189" s="183"/>
      <c r="DB189" s="183"/>
      <c r="DC189" s="421"/>
      <c r="DD189" s="421"/>
      <c r="DE189" s="421"/>
      <c r="DF189" s="421"/>
      <c r="DG189" s="421"/>
      <c r="DH189" s="421"/>
      <c r="DI189" s="421"/>
      <c r="DJ189" s="421"/>
      <c r="DK189" s="421"/>
      <c r="DL189" s="421"/>
      <c r="DM189" s="421"/>
      <c r="DN189" s="421"/>
      <c r="DO189" s="421"/>
      <c r="DP189" s="183"/>
      <c r="DQ189" s="183"/>
      <c r="DR189" s="183"/>
      <c r="DS189" s="183"/>
      <c r="DT189" s="183"/>
      <c r="DU189" s="183"/>
      <c r="DV189" s="183"/>
      <c r="DW189" s="183"/>
      <c r="DX189" s="183"/>
      <c r="DY189" s="183"/>
    </row>
    <row r="190" spans="2:129">
      <c r="B190" s="6"/>
      <c r="C190" s="6"/>
      <c r="D190" s="6"/>
      <c r="E190" s="6"/>
      <c r="F190" s="6"/>
      <c r="G190" s="6"/>
      <c r="H190" s="6"/>
      <c r="I190" s="6"/>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29"/>
      <c r="AT190" s="29"/>
      <c r="AU190" s="29"/>
      <c r="AV190" s="29"/>
      <c r="AW190" s="6"/>
      <c r="AX190" s="6"/>
      <c r="AY190" s="6"/>
      <c r="AZ190" s="6"/>
      <c r="BA190" s="6"/>
      <c r="BB190" s="6"/>
      <c r="BC190" s="6"/>
      <c r="BD190" s="6"/>
      <c r="BE190" s="6"/>
      <c r="BF190" s="6"/>
      <c r="BG190" s="6"/>
      <c r="BH190" s="6"/>
      <c r="BI190" s="6"/>
      <c r="BJ190" s="6"/>
      <c r="BK190" s="6"/>
      <c r="BL190" s="6"/>
      <c r="BM190" s="6"/>
      <c r="BN190" s="6"/>
      <c r="BO190" s="6"/>
      <c r="BP190" s="6"/>
      <c r="BQ190" s="6"/>
      <c r="BR190" s="6"/>
      <c r="BS190" s="6"/>
      <c r="BT190" s="6"/>
      <c r="BU190" s="6"/>
      <c r="BV190" s="6"/>
      <c r="BW190" s="6"/>
      <c r="BX190" s="6"/>
      <c r="BY190" s="6"/>
      <c r="BZ190" s="6"/>
      <c r="CA190" s="6"/>
      <c r="CB190" s="6"/>
      <c r="CC190" s="6"/>
      <c r="CU190" s="183"/>
      <c r="CV190" s="183"/>
      <c r="CW190" s="183"/>
      <c r="CX190" s="183"/>
      <c r="CY190" s="183"/>
      <c r="CZ190" s="183"/>
      <c r="DA190" s="183"/>
      <c r="DB190" s="183"/>
      <c r="DC190" s="421"/>
      <c r="DD190" s="421"/>
      <c r="DE190" s="421"/>
      <c r="DF190" s="421"/>
      <c r="DG190" s="421"/>
      <c r="DH190" s="421"/>
      <c r="DI190" s="421"/>
      <c r="DJ190" s="421"/>
      <c r="DK190" s="421"/>
      <c r="DL190" s="421"/>
      <c r="DM190" s="421"/>
      <c r="DN190" s="421"/>
      <c r="DO190" s="421"/>
      <c r="DP190" s="183"/>
      <c r="DQ190" s="183"/>
      <c r="DR190" s="183"/>
      <c r="DS190" s="183"/>
      <c r="DT190" s="183"/>
      <c r="DU190" s="183"/>
      <c r="DV190" s="183"/>
      <c r="DW190" s="183"/>
      <c r="DX190" s="183"/>
      <c r="DY190" s="183"/>
    </row>
    <row r="191" spans="2:129">
      <c r="B191" s="6"/>
      <c r="C191" s="6"/>
      <c r="D191" s="6"/>
      <c r="E191" s="6"/>
      <c r="F191" s="6"/>
      <c r="G191" s="6"/>
      <c r="H191" s="6"/>
      <c r="I191" s="6"/>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c r="AS191" s="29"/>
      <c r="AT191" s="29"/>
      <c r="AU191" s="29"/>
      <c r="AV191" s="29"/>
      <c r="AW191" s="6"/>
      <c r="AX191" s="6"/>
      <c r="AY191" s="6"/>
      <c r="AZ191" s="6"/>
      <c r="BA191" s="6"/>
      <c r="BB191" s="6"/>
      <c r="BC191" s="6"/>
      <c r="BD191" s="6"/>
      <c r="BE191" s="6"/>
      <c r="BF191" s="6"/>
      <c r="BG191" s="6"/>
      <c r="BH191" s="6"/>
      <c r="BI191" s="6"/>
      <c r="BJ191" s="6"/>
      <c r="BK191" s="6"/>
      <c r="BL191" s="6"/>
      <c r="BM191" s="6"/>
      <c r="BN191" s="6"/>
      <c r="BO191" s="6"/>
      <c r="BP191" s="6"/>
      <c r="BQ191" s="6"/>
      <c r="BR191" s="6"/>
      <c r="BS191" s="6"/>
      <c r="BT191" s="6"/>
      <c r="BU191" s="6"/>
      <c r="BV191" s="6"/>
      <c r="BW191" s="6"/>
      <c r="BX191" s="6"/>
      <c r="BY191" s="6"/>
      <c r="BZ191" s="6"/>
      <c r="CA191" s="6"/>
      <c r="CB191" s="6"/>
      <c r="CC191" s="6"/>
      <c r="CU191" s="183"/>
      <c r="CV191" s="183"/>
      <c r="CW191" s="183"/>
      <c r="CX191" s="183"/>
      <c r="CY191" s="183"/>
      <c r="CZ191" s="183"/>
      <c r="DA191" s="183"/>
      <c r="DB191" s="183"/>
      <c r="DC191" s="421"/>
      <c r="DD191" s="421"/>
      <c r="DE191" s="421"/>
      <c r="DF191" s="421"/>
      <c r="DG191" s="421"/>
      <c r="DH191" s="421"/>
      <c r="DI191" s="421"/>
      <c r="DJ191" s="421"/>
      <c r="DK191" s="421"/>
      <c r="DL191" s="421"/>
      <c r="DM191" s="421"/>
      <c r="DN191" s="421"/>
      <c r="DO191" s="421"/>
      <c r="DP191" s="183"/>
      <c r="DQ191" s="183"/>
      <c r="DR191" s="183"/>
      <c r="DS191" s="183"/>
      <c r="DT191" s="183"/>
      <c r="DU191" s="183"/>
      <c r="DV191" s="183"/>
      <c r="DW191" s="183"/>
      <c r="DX191" s="183"/>
      <c r="DY191" s="183"/>
    </row>
    <row r="192" spans="2:129">
      <c r="B192" s="6"/>
      <c r="C192" s="6"/>
      <c r="D192" s="6"/>
      <c r="E192" s="6"/>
      <c r="F192" s="6"/>
      <c r="G192" s="6"/>
      <c r="H192" s="6"/>
      <c r="I192" s="6"/>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c r="AQ192" s="6"/>
      <c r="AR192" s="6"/>
      <c r="AS192" s="29"/>
      <c r="AT192" s="29"/>
      <c r="AU192" s="29"/>
      <c r="AV192" s="29"/>
      <c r="AW192" s="6"/>
      <c r="AX192" s="6"/>
      <c r="AY192" s="6"/>
      <c r="AZ192" s="6"/>
      <c r="BA192" s="6"/>
      <c r="BB192" s="6"/>
      <c r="BC192" s="6"/>
      <c r="BD192" s="6"/>
      <c r="BE192" s="6"/>
      <c r="BF192" s="6"/>
      <c r="BG192" s="6"/>
      <c r="BH192" s="6"/>
      <c r="BI192" s="6"/>
      <c r="BJ192" s="6"/>
      <c r="BK192" s="6"/>
      <c r="BL192" s="6"/>
      <c r="BM192" s="6"/>
      <c r="BN192" s="6"/>
      <c r="BO192" s="6"/>
      <c r="BP192" s="6"/>
      <c r="BQ192" s="6"/>
      <c r="BR192" s="6"/>
      <c r="BS192" s="6"/>
      <c r="BT192" s="6"/>
      <c r="BU192" s="6"/>
      <c r="BV192" s="6"/>
      <c r="BW192" s="6"/>
      <c r="BX192" s="6"/>
      <c r="BY192" s="6"/>
      <c r="BZ192" s="6"/>
      <c r="CA192" s="6"/>
      <c r="CB192" s="6"/>
      <c r="CC192" s="6"/>
      <c r="CU192" s="183"/>
      <c r="CV192" s="183"/>
      <c r="CW192" s="183"/>
      <c r="CX192" s="183"/>
      <c r="CY192" s="183"/>
      <c r="CZ192" s="183"/>
      <c r="DA192" s="183"/>
      <c r="DB192" s="183"/>
      <c r="DC192" s="421"/>
      <c r="DD192" s="421"/>
      <c r="DE192" s="421"/>
      <c r="DF192" s="421"/>
      <c r="DG192" s="421"/>
      <c r="DH192" s="421"/>
      <c r="DI192" s="421"/>
      <c r="DJ192" s="421"/>
      <c r="DK192" s="421"/>
      <c r="DL192" s="421"/>
      <c r="DM192" s="421"/>
      <c r="DN192" s="421"/>
      <c r="DO192" s="421"/>
      <c r="DP192" s="183"/>
      <c r="DQ192" s="183"/>
      <c r="DR192" s="183"/>
      <c r="DS192" s="183"/>
      <c r="DT192" s="183"/>
      <c r="DU192" s="183"/>
      <c r="DV192" s="183"/>
      <c r="DW192" s="183"/>
      <c r="DX192" s="183"/>
      <c r="DY192" s="183"/>
    </row>
    <row r="193" spans="2:129">
      <c r="B193" s="6"/>
      <c r="C193" s="6"/>
      <c r="D193" s="6"/>
      <c r="E193" s="6"/>
      <c r="F193" s="6"/>
      <c r="G193" s="6"/>
      <c r="H193" s="6"/>
      <c r="I193" s="6"/>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c r="AQ193" s="6"/>
      <c r="AR193" s="6"/>
      <c r="AS193" s="29"/>
      <c r="AT193" s="29"/>
      <c r="AU193" s="29"/>
      <c r="AV193" s="29"/>
      <c r="AW193" s="6"/>
      <c r="AX193" s="6"/>
      <c r="AY193" s="6"/>
      <c r="AZ193" s="6"/>
      <c r="BA193" s="6"/>
      <c r="BB193" s="6"/>
      <c r="BC193" s="6"/>
      <c r="BD193" s="6"/>
      <c r="BE193" s="6"/>
      <c r="BF193" s="6"/>
      <c r="BG193" s="6"/>
      <c r="BH193" s="6"/>
      <c r="BI193" s="6"/>
      <c r="BJ193" s="6"/>
      <c r="BK193" s="6"/>
      <c r="BL193" s="6"/>
      <c r="BM193" s="6"/>
      <c r="BN193" s="6"/>
      <c r="BO193" s="6"/>
      <c r="BP193" s="6"/>
      <c r="BQ193" s="6"/>
      <c r="BR193" s="6"/>
      <c r="BS193" s="6"/>
      <c r="BT193" s="6"/>
      <c r="BU193" s="6"/>
      <c r="BV193" s="6"/>
      <c r="BW193" s="6"/>
      <c r="BX193" s="6"/>
      <c r="BY193" s="6"/>
      <c r="BZ193" s="6"/>
      <c r="CA193" s="6"/>
      <c r="CB193" s="6"/>
      <c r="CC193" s="6"/>
      <c r="CU193" s="183"/>
      <c r="CV193" s="183"/>
      <c r="CW193" s="183"/>
      <c r="CX193" s="183"/>
      <c r="CY193" s="183"/>
      <c r="CZ193" s="183"/>
      <c r="DA193" s="183"/>
      <c r="DB193" s="183"/>
      <c r="DC193" s="421"/>
      <c r="DD193" s="421"/>
      <c r="DE193" s="421"/>
      <c r="DF193" s="421"/>
      <c r="DG193" s="421"/>
      <c r="DH193" s="421"/>
      <c r="DI193" s="421"/>
      <c r="DJ193" s="421"/>
      <c r="DK193" s="421"/>
      <c r="DL193" s="421"/>
      <c r="DM193" s="421"/>
      <c r="DN193" s="421"/>
      <c r="DO193" s="421"/>
      <c r="DP193" s="183"/>
      <c r="DQ193" s="183"/>
      <c r="DR193" s="183"/>
      <c r="DS193" s="183"/>
      <c r="DT193" s="183"/>
      <c r="DU193" s="183"/>
      <c r="DV193" s="183"/>
      <c r="DW193" s="183"/>
      <c r="DX193" s="183"/>
      <c r="DY193" s="183"/>
    </row>
    <row r="194" spans="2:129">
      <c r="B194" s="6"/>
      <c r="C194" s="6"/>
      <c r="D194" s="6"/>
      <c r="E194" s="6"/>
      <c r="F194" s="6"/>
      <c r="G194" s="6"/>
      <c r="H194" s="6"/>
      <c r="I194" s="6"/>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AJ194" s="6"/>
      <c r="AK194" s="6"/>
      <c r="AL194" s="6"/>
      <c r="AM194" s="6"/>
      <c r="AN194" s="6"/>
      <c r="AO194" s="6"/>
      <c r="AP194" s="6"/>
      <c r="AQ194" s="6"/>
      <c r="AR194" s="6"/>
      <c r="AS194" s="29"/>
      <c r="AT194" s="29"/>
      <c r="AU194" s="29"/>
      <c r="AV194" s="29"/>
      <c r="AW194" s="6"/>
      <c r="AX194" s="6"/>
      <c r="AY194" s="6"/>
      <c r="AZ194" s="6"/>
      <c r="BA194" s="6"/>
      <c r="BB194" s="6"/>
      <c r="BC194" s="6"/>
      <c r="BD194" s="6"/>
      <c r="BE194" s="6"/>
      <c r="BF194" s="6"/>
      <c r="BG194" s="6"/>
      <c r="BH194" s="6"/>
      <c r="BI194" s="6"/>
      <c r="BJ194" s="6"/>
      <c r="BK194" s="6"/>
      <c r="BL194" s="6"/>
      <c r="BM194" s="6"/>
      <c r="BN194" s="6"/>
      <c r="BO194" s="6"/>
      <c r="BP194" s="6"/>
      <c r="BQ194" s="6"/>
      <c r="BR194" s="6"/>
      <c r="BS194" s="6"/>
      <c r="BT194" s="6"/>
      <c r="BU194" s="6"/>
      <c r="BV194" s="6"/>
      <c r="BW194" s="6"/>
      <c r="BX194" s="6"/>
      <c r="BY194" s="6"/>
      <c r="BZ194" s="6"/>
      <c r="CA194" s="6"/>
      <c r="CB194" s="6"/>
      <c r="CC194" s="6"/>
      <c r="CU194" s="183"/>
      <c r="CV194" s="183"/>
      <c r="CW194" s="183"/>
      <c r="CX194" s="183"/>
      <c r="CY194" s="183"/>
      <c r="CZ194" s="183"/>
      <c r="DA194" s="183"/>
      <c r="DB194" s="183"/>
      <c r="DC194" s="421"/>
      <c r="DD194" s="421"/>
      <c r="DE194" s="421"/>
      <c r="DF194" s="421"/>
      <c r="DG194" s="421"/>
      <c r="DH194" s="421"/>
      <c r="DI194" s="421"/>
      <c r="DJ194" s="421"/>
      <c r="DK194" s="421"/>
      <c r="DL194" s="421"/>
      <c r="DM194" s="421"/>
      <c r="DN194" s="421"/>
      <c r="DO194" s="421"/>
      <c r="DP194" s="183"/>
      <c r="DQ194" s="183"/>
      <c r="DR194" s="183"/>
      <c r="DS194" s="183"/>
      <c r="DT194" s="183"/>
      <c r="DU194" s="183"/>
      <c r="DV194" s="183"/>
      <c r="DW194" s="183"/>
      <c r="DX194" s="183"/>
      <c r="DY194" s="183"/>
    </row>
    <row r="195" spans="2:129">
      <c r="B195" s="6"/>
      <c r="C195" s="6"/>
      <c r="D195" s="6"/>
      <c r="E195" s="6"/>
      <c r="F195" s="6"/>
      <c r="G195" s="6"/>
      <c r="H195" s="6"/>
      <c r="I195" s="6"/>
      <c r="J195" s="6"/>
      <c r="K195" s="6"/>
      <c r="L195" s="6"/>
      <c r="M195" s="6"/>
      <c r="N195" s="6"/>
      <c r="O195" s="6"/>
      <c r="P195" s="6"/>
      <c r="Q195" s="6"/>
      <c r="R195" s="6"/>
      <c r="S195" s="6"/>
      <c r="T195" s="6"/>
      <c r="U195" s="6"/>
      <c r="V195" s="6"/>
      <c r="W195" s="6"/>
      <c r="X195" s="6"/>
      <c r="Y195" s="6"/>
      <c r="Z195" s="6"/>
      <c r="AA195" s="6"/>
      <c r="AB195" s="6"/>
      <c r="AC195" s="6"/>
      <c r="AD195" s="6"/>
      <c r="AE195" s="6"/>
      <c r="AF195" s="6"/>
      <c r="AG195" s="6"/>
      <c r="AH195" s="6"/>
      <c r="AI195" s="6"/>
      <c r="AJ195" s="6"/>
      <c r="AK195" s="6"/>
      <c r="AL195" s="6"/>
      <c r="AM195" s="6"/>
      <c r="AN195" s="6"/>
      <c r="AO195" s="6"/>
      <c r="AP195" s="6"/>
      <c r="AQ195" s="6"/>
      <c r="AR195" s="6"/>
      <c r="AS195" s="29"/>
      <c r="AT195" s="29"/>
      <c r="AU195" s="29"/>
      <c r="AV195" s="29"/>
      <c r="AW195" s="6"/>
      <c r="AX195" s="6"/>
      <c r="AY195" s="6"/>
      <c r="AZ195" s="6"/>
      <c r="BA195" s="6"/>
      <c r="BB195" s="6"/>
      <c r="BC195" s="6"/>
      <c r="BD195" s="6"/>
      <c r="BE195" s="6"/>
      <c r="BF195" s="6"/>
      <c r="BG195" s="6"/>
      <c r="BH195" s="6"/>
      <c r="BI195" s="6"/>
      <c r="BJ195" s="6"/>
      <c r="BK195" s="6"/>
      <c r="BL195" s="6"/>
      <c r="BM195" s="6"/>
      <c r="BN195" s="6"/>
      <c r="BO195" s="6"/>
      <c r="BP195" s="6"/>
      <c r="BQ195" s="6"/>
      <c r="BR195" s="6"/>
      <c r="BS195" s="6"/>
      <c r="BT195" s="6"/>
      <c r="BU195" s="6"/>
      <c r="BV195" s="6"/>
      <c r="BW195" s="6"/>
      <c r="BX195" s="6"/>
      <c r="BY195" s="6"/>
      <c r="BZ195" s="6"/>
      <c r="CA195" s="6"/>
      <c r="CB195" s="6"/>
      <c r="CC195" s="6"/>
      <c r="CU195" s="183"/>
      <c r="CV195" s="183"/>
      <c r="CW195" s="183"/>
      <c r="CX195" s="183"/>
      <c r="CY195" s="183"/>
      <c r="CZ195" s="183"/>
      <c r="DA195" s="183"/>
      <c r="DB195" s="183"/>
      <c r="DC195" s="421"/>
      <c r="DD195" s="421"/>
      <c r="DE195" s="421"/>
      <c r="DF195" s="421"/>
      <c r="DG195" s="421"/>
      <c r="DH195" s="421"/>
      <c r="DI195" s="421"/>
      <c r="DJ195" s="421"/>
      <c r="DK195" s="421"/>
      <c r="DL195" s="421"/>
      <c r="DM195" s="421"/>
      <c r="DN195" s="421"/>
      <c r="DO195" s="421"/>
      <c r="DP195" s="183"/>
      <c r="DQ195" s="183"/>
      <c r="DR195" s="183"/>
      <c r="DS195" s="183"/>
      <c r="DT195" s="183"/>
      <c r="DU195" s="183"/>
      <c r="DV195" s="183"/>
      <c r="DW195" s="183"/>
      <c r="DX195" s="183"/>
      <c r="DY195" s="183"/>
    </row>
    <row r="196" spans="2:129">
      <c r="B196" s="6"/>
      <c r="C196" s="6"/>
      <c r="D196" s="6"/>
      <c r="E196" s="6"/>
      <c r="F196" s="6"/>
      <c r="G196" s="6"/>
      <c r="H196" s="6"/>
      <c r="I196" s="6"/>
      <c r="J196" s="6"/>
      <c r="K196" s="6"/>
      <c r="L196" s="6"/>
      <c r="M196" s="6"/>
      <c r="N196" s="6"/>
      <c r="O196" s="6"/>
      <c r="P196" s="6"/>
      <c r="Q196" s="6"/>
      <c r="R196" s="6"/>
      <c r="S196" s="6"/>
      <c r="T196" s="6"/>
      <c r="U196" s="6"/>
      <c r="V196" s="6"/>
      <c r="W196" s="6"/>
      <c r="X196" s="6"/>
      <c r="Y196" s="6"/>
      <c r="Z196" s="6"/>
      <c r="AA196" s="6"/>
      <c r="AB196" s="6"/>
      <c r="AC196" s="6"/>
      <c r="AD196" s="6"/>
      <c r="AE196" s="6"/>
      <c r="AF196" s="6"/>
      <c r="AG196" s="6"/>
      <c r="AH196" s="6"/>
      <c r="AI196" s="6"/>
      <c r="AJ196" s="6"/>
      <c r="AK196" s="6"/>
      <c r="AL196" s="6"/>
      <c r="AM196" s="6"/>
      <c r="AN196" s="6"/>
      <c r="AO196" s="6"/>
      <c r="AP196" s="6"/>
      <c r="AQ196" s="6"/>
      <c r="AR196" s="6"/>
      <c r="AS196" s="29"/>
      <c r="AT196" s="29"/>
      <c r="AU196" s="29"/>
      <c r="AV196" s="29"/>
      <c r="AW196" s="6"/>
      <c r="AX196" s="6"/>
      <c r="AY196" s="6"/>
      <c r="AZ196" s="6"/>
      <c r="BA196" s="6"/>
      <c r="BB196" s="6"/>
      <c r="BC196" s="6"/>
      <c r="BD196" s="6"/>
      <c r="BE196" s="6"/>
      <c r="BF196" s="6"/>
      <c r="BG196" s="6"/>
      <c r="BH196" s="6"/>
      <c r="BI196" s="6"/>
      <c r="BJ196" s="6"/>
      <c r="BK196" s="6"/>
      <c r="BL196" s="6"/>
      <c r="BM196" s="6"/>
      <c r="BN196" s="6"/>
      <c r="BO196" s="6"/>
      <c r="BP196" s="6"/>
      <c r="BQ196" s="6"/>
      <c r="BR196" s="6"/>
      <c r="BS196" s="6"/>
      <c r="BT196" s="6"/>
      <c r="BU196" s="6"/>
      <c r="BV196" s="6"/>
      <c r="BW196" s="6"/>
      <c r="BX196" s="6"/>
      <c r="BY196" s="6"/>
      <c r="BZ196" s="6"/>
      <c r="CA196" s="6"/>
      <c r="CB196" s="6"/>
      <c r="CC196" s="6"/>
      <c r="CU196" s="183"/>
      <c r="CV196" s="183"/>
      <c r="CW196" s="183"/>
      <c r="CX196" s="183"/>
      <c r="CY196" s="183"/>
      <c r="CZ196" s="183"/>
      <c r="DA196" s="183"/>
      <c r="DB196" s="183"/>
      <c r="DC196" s="421"/>
      <c r="DD196" s="421"/>
      <c r="DE196" s="421"/>
      <c r="DF196" s="421"/>
      <c r="DG196" s="421"/>
      <c r="DH196" s="421"/>
      <c r="DI196" s="421"/>
      <c r="DJ196" s="421"/>
      <c r="DK196" s="421"/>
      <c r="DL196" s="421"/>
      <c r="DM196" s="421"/>
      <c r="DN196" s="421"/>
      <c r="DO196" s="421"/>
      <c r="DP196" s="183"/>
      <c r="DQ196" s="183"/>
      <c r="DR196" s="183"/>
      <c r="DS196" s="183"/>
      <c r="DT196" s="183"/>
      <c r="DU196" s="183"/>
      <c r="DV196" s="183"/>
      <c r="DW196" s="183"/>
      <c r="DX196" s="183"/>
      <c r="DY196" s="183"/>
    </row>
    <row r="197" spans="2:129">
      <c r="B197" s="6"/>
      <c r="C197" s="6"/>
      <c r="D197" s="6"/>
      <c r="E197" s="6"/>
      <c r="F197" s="6"/>
      <c r="G197" s="6"/>
      <c r="H197" s="6"/>
      <c r="I197" s="6"/>
      <c r="J197" s="6"/>
      <c r="K197" s="6"/>
      <c r="L197" s="6"/>
      <c r="M197" s="6"/>
      <c r="N197" s="6"/>
      <c r="O197" s="6"/>
      <c r="P197" s="6"/>
      <c r="Q197" s="6"/>
      <c r="R197" s="6"/>
      <c r="S197" s="6"/>
      <c r="T197" s="6"/>
      <c r="U197" s="6"/>
      <c r="V197" s="6"/>
      <c r="W197" s="6"/>
      <c r="X197" s="6"/>
      <c r="Y197" s="6"/>
      <c r="Z197" s="6"/>
      <c r="AA197" s="6"/>
      <c r="AB197" s="6"/>
      <c r="AC197" s="6"/>
      <c r="AD197" s="6"/>
      <c r="AE197" s="6"/>
      <c r="AF197" s="6"/>
      <c r="AG197" s="6"/>
      <c r="AH197" s="6"/>
      <c r="AI197" s="6"/>
      <c r="AJ197" s="6"/>
      <c r="AK197" s="6"/>
      <c r="AL197" s="6"/>
      <c r="AM197" s="6"/>
      <c r="AN197" s="6"/>
      <c r="AO197" s="6"/>
      <c r="AP197" s="6"/>
      <c r="AQ197" s="6"/>
      <c r="AR197" s="6"/>
      <c r="AS197" s="29"/>
      <c r="AT197" s="29"/>
      <c r="AU197" s="29"/>
      <c r="AV197" s="29"/>
      <c r="AW197" s="6"/>
      <c r="AX197" s="6"/>
      <c r="AY197" s="6"/>
      <c r="AZ197" s="6"/>
      <c r="BA197" s="6"/>
      <c r="BB197" s="6"/>
      <c r="BC197" s="6"/>
      <c r="BD197" s="6"/>
      <c r="BE197" s="6"/>
      <c r="BF197" s="6"/>
      <c r="BG197" s="6"/>
      <c r="BH197" s="6"/>
      <c r="BI197" s="6"/>
      <c r="BJ197" s="6"/>
      <c r="BK197" s="6"/>
      <c r="BL197" s="6"/>
      <c r="BM197" s="6"/>
      <c r="BN197" s="6"/>
      <c r="BO197" s="6"/>
      <c r="BP197" s="6"/>
      <c r="BQ197" s="6"/>
      <c r="BR197" s="6"/>
      <c r="BS197" s="6"/>
      <c r="BT197" s="6"/>
      <c r="BU197" s="6"/>
      <c r="BV197" s="6"/>
      <c r="BW197" s="6"/>
      <c r="BX197" s="6"/>
      <c r="BY197" s="6"/>
      <c r="BZ197" s="6"/>
      <c r="CA197" s="6"/>
      <c r="CB197" s="6"/>
      <c r="CC197" s="6"/>
      <c r="CU197" s="183"/>
      <c r="CV197" s="183"/>
      <c r="CW197" s="183"/>
      <c r="CX197" s="183"/>
      <c r="CY197" s="183"/>
      <c r="CZ197" s="183"/>
      <c r="DA197" s="183"/>
      <c r="DB197" s="183"/>
      <c r="DC197" s="421"/>
      <c r="DD197" s="421"/>
      <c r="DE197" s="421"/>
      <c r="DF197" s="421"/>
      <c r="DG197" s="421"/>
      <c r="DH197" s="421"/>
      <c r="DI197" s="421"/>
      <c r="DJ197" s="421"/>
      <c r="DK197" s="421"/>
      <c r="DL197" s="421"/>
      <c r="DM197" s="421"/>
      <c r="DN197" s="421"/>
      <c r="DO197" s="421"/>
      <c r="DP197" s="183"/>
      <c r="DQ197" s="183"/>
      <c r="DR197" s="183"/>
      <c r="DS197" s="183"/>
      <c r="DT197" s="183"/>
      <c r="DU197" s="183"/>
      <c r="DV197" s="183"/>
      <c r="DW197" s="183"/>
      <c r="DX197" s="183"/>
      <c r="DY197" s="183"/>
    </row>
    <row r="198" spans="2:129">
      <c r="B198" s="6"/>
      <c r="C198" s="6"/>
      <c r="D198" s="6"/>
      <c r="E198" s="6"/>
      <c r="F198" s="6"/>
      <c r="G198" s="6"/>
      <c r="H198" s="6"/>
      <c r="I198" s="6"/>
      <c r="J198" s="6"/>
      <c r="K198" s="6"/>
      <c r="L198" s="6"/>
      <c r="M198" s="6"/>
      <c r="N198" s="6"/>
      <c r="O198" s="6"/>
      <c r="P198" s="6"/>
      <c r="Q198" s="6"/>
      <c r="R198" s="6"/>
      <c r="S198" s="6"/>
      <c r="T198" s="6"/>
      <c r="U198" s="6"/>
      <c r="V198" s="6"/>
      <c r="W198" s="6"/>
      <c r="X198" s="6"/>
      <c r="Y198" s="6"/>
      <c r="Z198" s="6"/>
      <c r="AA198" s="6"/>
      <c r="AB198" s="6"/>
      <c r="AC198" s="6"/>
      <c r="AD198" s="6"/>
      <c r="AE198" s="6"/>
      <c r="AF198" s="6"/>
      <c r="AG198" s="6"/>
      <c r="AH198" s="6"/>
      <c r="AI198" s="6"/>
      <c r="AJ198" s="6"/>
      <c r="AK198" s="6"/>
      <c r="AL198" s="6"/>
      <c r="AM198" s="6"/>
      <c r="AN198" s="6"/>
      <c r="AO198" s="6"/>
      <c r="AP198" s="6"/>
      <c r="AQ198" s="6"/>
      <c r="AR198" s="6"/>
      <c r="AS198" s="29"/>
      <c r="AT198" s="29"/>
      <c r="AU198" s="29"/>
      <c r="AV198" s="29"/>
      <c r="AW198" s="6"/>
      <c r="AX198" s="6"/>
      <c r="AY198" s="6"/>
      <c r="AZ198" s="6"/>
      <c r="BA198" s="6"/>
      <c r="BB198" s="6"/>
      <c r="BC198" s="6"/>
      <c r="BD198" s="6"/>
      <c r="BE198" s="6"/>
      <c r="BF198" s="6"/>
      <c r="BG198" s="6"/>
      <c r="BH198" s="6"/>
      <c r="BI198" s="6"/>
      <c r="BJ198" s="6"/>
      <c r="BK198" s="6"/>
      <c r="BL198" s="6"/>
      <c r="BM198" s="6"/>
      <c r="BN198" s="6"/>
      <c r="BO198" s="6"/>
      <c r="BP198" s="6"/>
      <c r="BQ198" s="6"/>
      <c r="BR198" s="6"/>
      <c r="BS198" s="6"/>
      <c r="BT198" s="6"/>
      <c r="BU198" s="6"/>
      <c r="BV198" s="6"/>
      <c r="BW198" s="6"/>
      <c r="BX198" s="6"/>
      <c r="BY198" s="6"/>
      <c r="BZ198" s="6"/>
      <c r="CA198" s="6"/>
      <c r="CB198" s="6"/>
      <c r="CC198" s="6"/>
      <c r="CU198" s="183"/>
      <c r="CV198" s="183"/>
      <c r="CW198" s="183"/>
      <c r="CX198" s="183"/>
      <c r="CY198" s="183"/>
      <c r="CZ198" s="183"/>
      <c r="DA198" s="183"/>
      <c r="DB198" s="183"/>
      <c r="DC198" s="421"/>
      <c r="DD198" s="421"/>
      <c r="DE198" s="421"/>
      <c r="DF198" s="421"/>
      <c r="DG198" s="421"/>
      <c r="DH198" s="421"/>
      <c r="DI198" s="421"/>
      <c r="DJ198" s="421"/>
      <c r="DK198" s="421"/>
      <c r="DL198" s="421"/>
      <c r="DM198" s="421"/>
      <c r="DN198" s="421"/>
      <c r="DO198" s="421"/>
      <c r="DP198" s="183"/>
      <c r="DQ198" s="183"/>
      <c r="DR198" s="183"/>
      <c r="DS198" s="183"/>
      <c r="DT198" s="183"/>
      <c r="DU198" s="183"/>
      <c r="DV198" s="183"/>
      <c r="DW198" s="183"/>
      <c r="DX198" s="183"/>
      <c r="DY198" s="183"/>
    </row>
    <row r="199" spans="2:129">
      <c r="B199" s="6"/>
      <c r="C199" s="6"/>
      <c r="D199" s="6"/>
      <c r="E199" s="6"/>
      <c r="F199" s="6"/>
      <c r="G199" s="6"/>
      <c r="H199" s="6"/>
      <c r="I199" s="6"/>
      <c r="J199" s="6"/>
      <c r="K199" s="6"/>
      <c r="L199" s="6"/>
      <c r="M199" s="6"/>
      <c r="N199" s="6"/>
      <c r="O199" s="6"/>
      <c r="P199" s="6"/>
      <c r="Q199" s="6"/>
      <c r="R199" s="6"/>
      <c r="S199" s="6"/>
      <c r="T199" s="6"/>
      <c r="U199" s="6"/>
      <c r="V199" s="6"/>
      <c r="W199" s="6"/>
      <c r="X199" s="6"/>
      <c r="Y199" s="6"/>
      <c r="Z199" s="6"/>
      <c r="AA199" s="6"/>
      <c r="AB199" s="6"/>
      <c r="AC199" s="6"/>
      <c r="AD199" s="6"/>
      <c r="AE199" s="6"/>
      <c r="AF199" s="6"/>
      <c r="AG199" s="6"/>
      <c r="AH199" s="6"/>
      <c r="AI199" s="6"/>
      <c r="AJ199" s="6"/>
      <c r="AK199" s="6"/>
      <c r="AL199" s="6"/>
      <c r="AM199" s="6"/>
      <c r="AN199" s="6"/>
      <c r="AO199" s="6"/>
      <c r="AP199" s="6"/>
      <c r="AQ199" s="6"/>
      <c r="AR199" s="6"/>
      <c r="AS199" s="29"/>
      <c r="AT199" s="29"/>
      <c r="AU199" s="29"/>
      <c r="AV199" s="29"/>
      <c r="AW199" s="6"/>
      <c r="AX199" s="6"/>
      <c r="AY199" s="6"/>
      <c r="AZ199" s="6"/>
      <c r="BA199" s="6"/>
      <c r="BB199" s="6"/>
      <c r="BC199" s="6"/>
      <c r="BD199" s="6"/>
      <c r="BE199" s="6"/>
      <c r="BF199" s="6"/>
      <c r="BG199" s="6"/>
      <c r="BH199" s="6"/>
      <c r="BI199" s="6"/>
      <c r="BJ199" s="6"/>
      <c r="BK199" s="6"/>
      <c r="BL199" s="6"/>
      <c r="BM199" s="6"/>
      <c r="BN199" s="6"/>
      <c r="BO199" s="6"/>
      <c r="BP199" s="6"/>
      <c r="BQ199" s="6"/>
      <c r="BR199" s="6"/>
      <c r="BS199" s="6"/>
      <c r="BT199" s="6"/>
      <c r="BU199" s="6"/>
      <c r="BV199" s="6"/>
      <c r="BW199" s="6"/>
      <c r="BX199" s="6"/>
      <c r="BY199" s="6"/>
      <c r="BZ199" s="6"/>
      <c r="CA199" s="6"/>
      <c r="CB199" s="6"/>
      <c r="CC199" s="6"/>
      <c r="CU199" s="183"/>
      <c r="CV199" s="183"/>
      <c r="CW199" s="183"/>
      <c r="CX199" s="183"/>
      <c r="CY199" s="183"/>
      <c r="CZ199" s="183"/>
      <c r="DA199" s="183"/>
      <c r="DB199" s="183"/>
      <c r="DC199" s="421"/>
      <c r="DD199" s="421"/>
      <c r="DE199" s="421"/>
      <c r="DF199" s="421"/>
      <c r="DG199" s="421"/>
      <c r="DH199" s="421"/>
      <c r="DI199" s="421"/>
      <c r="DJ199" s="421"/>
      <c r="DK199" s="421"/>
      <c r="DL199" s="421"/>
      <c r="DM199" s="421"/>
      <c r="DN199" s="421"/>
      <c r="DO199" s="421"/>
      <c r="DP199" s="183"/>
      <c r="DQ199" s="183"/>
      <c r="DR199" s="183"/>
      <c r="DS199" s="183"/>
      <c r="DT199" s="183"/>
      <c r="DU199" s="183"/>
      <c r="DV199" s="183"/>
      <c r="DW199" s="183"/>
      <c r="DX199" s="183"/>
      <c r="DY199" s="183"/>
    </row>
    <row r="200" spans="2:129">
      <c r="B200" s="6"/>
      <c r="C200" s="6"/>
      <c r="D200" s="6"/>
      <c r="E200" s="6"/>
      <c r="F200" s="6"/>
      <c r="G200" s="6"/>
      <c r="H200" s="6"/>
      <c r="I200" s="6"/>
      <c r="J200" s="6"/>
      <c r="K200" s="6"/>
      <c r="L200" s="6"/>
      <c r="M200" s="6"/>
      <c r="N200" s="6"/>
      <c r="O200" s="6"/>
      <c r="P200" s="6"/>
      <c r="Q200" s="6"/>
      <c r="R200" s="6"/>
      <c r="S200" s="6"/>
      <c r="T200" s="6"/>
      <c r="U200" s="6"/>
      <c r="V200" s="6"/>
      <c r="W200" s="6"/>
      <c r="X200" s="6"/>
      <c r="Y200" s="6"/>
      <c r="Z200" s="6"/>
      <c r="AA200" s="6"/>
      <c r="AB200" s="6"/>
      <c r="AC200" s="6"/>
      <c r="AD200" s="6"/>
      <c r="AE200" s="6"/>
      <c r="AF200" s="6"/>
      <c r="AG200" s="6"/>
      <c r="AH200" s="6"/>
      <c r="AI200" s="6"/>
      <c r="AJ200" s="6"/>
      <c r="AK200" s="6"/>
      <c r="AL200" s="6"/>
      <c r="AM200" s="6"/>
      <c r="AN200" s="6"/>
      <c r="AO200" s="6"/>
      <c r="AP200" s="6"/>
      <c r="AQ200" s="6"/>
      <c r="AR200" s="6"/>
      <c r="AS200" s="29"/>
      <c r="AT200" s="29"/>
      <c r="AU200" s="29"/>
      <c r="AV200" s="29"/>
      <c r="AW200" s="6"/>
      <c r="AX200" s="6"/>
      <c r="AY200" s="6"/>
      <c r="AZ200" s="6"/>
      <c r="BA200" s="6"/>
      <c r="BB200" s="6"/>
      <c r="BC200" s="6"/>
      <c r="BD200" s="6"/>
      <c r="BE200" s="6"/>
      <c r="BF200" s="6"/>
      <c r="BG200" s="6"/>
      <c r="BH200" s="6"/>
      <c r="BI200" s="6"/>
      <c r="BJ200" s="6"/>
      <c r="BK200" s="6"/>
      <c r="BL200" s="6"/>
      <c r="BM200" s="6"/>
      <c r="BN200" s="6"/>
      <c r="BO200" s="6"/>
      <c r="BP200" s="6"/>
      <c r="BQ200" s="6"/>
      <c r="BR200" s="6"/>
      <c r="BS200" s="6"/>
      <c r="BT200" s="6"/>
      <c r="BU200" s="6"/>
      <c r="BV200" s="6"/>
      <c r="BW200" s="6"/>
      <c r="BX200" s="6"/>
      <c r="BY200" s="6"/>
      <c r="BZ200" s="6"/>
      <c r="CA200" s="6"/>
      <c r="CB200" s="6"/>
      <c r="CC200" s="6"/>
      <c r="CU200" s="183"/>
      <c r="CV200" s="183"/>
      <c r="CW200" s="183"/>
      <c r="CX200" s="183"/>
      <c r="CY200" s="183"/>
      <c r="CZ200" s="183"/>
      <c r="DA200" s="183"/>
      <c r="DB200" s="183"/>
      <c r="DC200" s="421"/>
      <c r="DD200" s="421"/>
      <c r="DE200" s="421"/>
      <c r="DF200" s="421"/>
      <c r="DG200" s="421"/>
      <c r="DH200" s="421"/>
      <c r="DI200" s="421"/>
      <c r="DJ200" s="421"/>
      <c r="DK200" s="421"/>
      <c r="DL200" s="421"/>
      <c r="DM200" s="421"/>
      <c r="DN200" s="421"/>
      <c r="DO200" s="421"/>
      <c r="DP200" s="183"/>
      <c r="DQ200" s="183"/>
      <c r="DR200" s="183"/>
      <c r="DS200" s="183"/>
      <c r="DT200" s="183"/>
      <c r="DU200" s="183"/>
      <c r="DV200" s="183"/>
      <c r="DW200" s="183"/>
      <c r="DX200" s="183"/>
      <c r="DY200" s="183"/>
    </row>
    <row r="201" spans="2:129">
      <c r="B201" s="6"/>
      <c r="C201" s="6"/>
      <c r="D201" s="6"/>
      <c r="E201" s="6"/>
      <c r="F201" s="6"/>
      <c r="G201" s="6"/>
      <c r="H201" s="6"/>
      <c r="I201" s="6"/>
      <c r="J201" s="6"/>
      <c r="K201" s="6"/>
      <c r="L201" s="6"/>
      <c r="M201" s="6"/>
      <c r="N201" s="6"/>
      <c r="O201" s="6"/>
      <c r="P201" s="6"/>
      <c r="Q201" s="6"/>
      <c r="R201" s="6"/>
      <c r="S201" s="6"/>
      <c r="T201" s="6"/>
      <c r="U201" s="6"/>
      <c r="V201" s="6"/>
      <c r="W201" s="6"/>
      <c r="X201" s="6"/>
      <c r="Y201" s="6"/>
      <c r="Z201" s="6"/>
      <c r="AA201" s="6"/>
      <c r="AB201" s="6"/>
      <c r="AC201" s="6"/>
      <c r="AD201" s="6"/>
      <c r="AE201" s="6"/>
      <c r="AF201" s="6"/>
      <c r="AG201" s="6"/>
      <c r="AH201" s="6"/>
      <c r="AI201" s="6"/>
      <c r="AJ201" s="6"/>
      <c r="AK201" s="6"/>
      <c r="AL201" s="6"/>
      <c r="AM201" s="6"/>
      <c r="AN201" s="6"/>
      <c r="AO201" s="6"/>
      <c r="AP201" s="6"/>
      <c r="AQ201" s="6"/>
      <c r="AR201" s="6"/>
      <c r="AS201" s="29"/>
      <c r="AT201" s="29"/>
      <c r="AU201" s="29"/>
      <c r="AV201" s="29"/>
      <c r="AW201" s="6"/>
      <c r="AX201" s="6"/>
      <c r="AY201" s="6"/>
      <c r="AZ201" s="6"/>
      <c r="BA201" s="6"/>
      <c r="BB201" s="6"/>
      <c r="BC201" s="6"/>
      <c r="BD201" s="6"/>
      <c r="BE201" s="6"/>
      <c r="BF201" s="6"/>
      <c r="BG201" s="6"/>
      <c r="BH201" s="6"/>
      <c r="BI201" s="6"/>
      <c r="BJ201" s="6"/>
      <c r="BK201" s="6"/>
      <c r="BL201" s="6"/>
      <c r="BM201" s="6"/>
      <c r="BN201" s="6"/>
      <c r="BO201" s="6"/>
      <c r="BP201" s="6"/>
      <c r="BQ201" s="6"/>
      <c r="BR201" s="6"/>
      <c r="BS201" s="6"/>
      <c r="BT201" s="6"/>
      <c r="BU201" s="6"/>
      <c r="BV201" s="6"/>
      <c r="BW201" s="6"/>
      <c r="BX201" s="6"/>
      <c r="BY201" s="6"/>
      <c r="BZ201" s="6"/>
      <c r="CA201" s="6"/>
      <c r="CB201" s="6"/>
      <c r="CC201" s="6"/>
      <c r="CU201" s="183"/>
      <c r="CV201" s="183"/>
      <c r="CW201" s="183"/>
      <c r="CX201" s="183"/>
      <c r="CY201" s="183"/>
      <c r="CZ201" s="183"/>
      <c r="DA201" s="183"/>
      <c r="DB201" s="183"/>
      <c r="DC201" s="421"/>
      <c r="DD201" s="421"/>
      <c r="DE201" s="421"/>
      <c r="DF201" s="421"/>
      <c r="DG201" s="421"/>
      <c r="DH201" s="421"/>
      <c r="DI201" s="421"/>
      <c r="DJ201" s="421"/>
      <c r="DK201" s="421"/>
      <c r="DL201" s="421"/>
      <c r="DM201" s="421"/>
      <c r="DN201" s="421"/>
      <c r="DO201" s="421"/>
      <c r="DP201" s="183"/>
      <c r="DQ201" s="183"/>
      <c r="DR201" s="183"/>
      <c r="DS201" s="183"/>
      <c r="DT201" s="183"/>
      <c r="DU201" s="183"/>
      <c r="DV201" s="183"/>
      <c r="DW201" s="183"/>
      <c r="DX201" s="183"/>
      <c r="DY201" s="183"/>
    </row>
    <row r="202" spans="2:129">
      <c r="B202" s="6"/>
      <c r="C202" s="6"/>
      <c r="D202" s="6"/>
      <c r="E202" s="6"/>
      <c r="F202" s="6"/>
      <c r="G202" s="6"/>
      <c r="H202" s="6"/>
      <c r="I202" s="6"/>
      <c r="J202" s="6"/>
      <c r="K202" s="6"/>
      <c r="L202" s="6"/>
      <c r="M202" s="6"/>
      <c r="N202" s="6"/>
      <c r="O202" s="6"/>
      <c r="P202" s="6"/>
      <c r="Q202" s="6"/>
      <c r="R202" s="6"/>
      <c r="S202" s="6"/>
      <c r="T202" s="6"/>
      <c r="U202" s="6"/>
      <c r="V202" s="6"/>
      <c r="W202" s="6"/>
      <c r="X202" s="6"/>
      <c r="Y202" s="6"/>
      <c r="Z202" s="6"/>
      <c r="AA202" s="6"/>
      <c r="AB202" s="6"/>
      <c r="AC202" s="6"/>
      <c r="AD202" s="6"/>
      <c r="AE202" s="6"/>
      <c r="AF202" s="6"/>
      <c r="AG202" s="6"/>
      <c r="AH202" s="6"/>
      <c r="AI202" s="6"/>
      <c r="AJ202" s="6"/>
      <c r="AK202" s="6"/>
      <c r="AL202" s="6"/>
      <c r="AM202" s="6"/>
      <c r="AN202" s="6"/>
      <c r="AO202" s="6"/>
      <c r="AP202" s="6"/>
      <c r="AQ202" s="6"/>
      <c r="AR202" s="6"/>
      <c r="AS202" s="29"/>
      <c r="AT202" s="29"/>
      <c r="AU202" s="29"/>
      <c r="AV202" s="29"/>
      <c r="AW202" s="6"/>
      <c r="AX202" s="6"/>
      <c r="AY202" s="6"/>
      <c r="AZ202" s="6"/>
      <c r="BA202" s="6"/>
      <c r="BB202" s="6"/>
      <c r="BC202" s="6"/>
      <c r="BD202" s="6"/>
      <c r="BE202" s="6"/>
      <c r="BF202" s="6"/>
      <c r="BG202" s="6"/>
      <c r="BH202" s="6"/>
      <c r="BI202" s="6"/>
      <c r="BJ202" s="6"/>
      <c r="BK202" s="6"/>
      <c r="BL202" s="6"/>
      <c r="BM202" s="6"/>
      <c r="BN202" s="6"/>
      <c r="BO202" s="6"/>
      <c r="BP202" s="6"/>
      <c r="BQ202" s="6"/>
      <c r="BR202" s="6"/>
      <c r="BS202" s="6"/>
      <c r="BT202" s="6"/>
      <c r="BU202" s="6"/>
      <c r="BV202" s="6"/>
      <c r="BW202" s="6"/>
      <c r="BX202" s="6"/>
      <c r="BY202" s="6"/>
      <c r="BZ202" s="6"/>
      <c r="CA202" s="6"/>
      <c r="CB202" s="6"/>
      <c r="CC202" s="6"/>
      <c r="CU202" s="183"/>
      <c r="CV202" s="183"/>
      <c r="CW202" s="183"/>
      <c r="CX202" s="183"/>
      <c r="CY202" s="183"/>
      <c r="CZ202" s="183"/>
      <c r="DA202" s="183"/>
      <c r="DB202" s="183"/>
      <c r="DC202" s="421"/>
      <c r="DD202" s="421"/>
      <c r="DE202" s="421"/>
      <c r="DF202" s="421"/>
      <c r="DG202" s="421"/>
      <c r="DH202" s="421"/>
      <c r="DI202" s="421"/>
      <c r="DJ202" s="421"/>
      <c r="DK202" s="421"/>
      <c r="DL202" s="421"/>
      <c r="DM202" s="421"/>
      <c r="DN202" s="421"/>
      <c r="DO202" s="421"/>
      <c r="DP202" s="183"/>
      <c r="DQ202" s="183"/>
      <c r="DR202" s="183"/>
      <c r="DS202" s="183"/>
      <c r="DT202" s="183"/>
      <c r="DU202" s="183"/>
      <c r="DV202" s="183"/>
      <c r="DW202" s="183"/>
      <c r="DX202" s="183"/>
      <c r="DY202" s="183"/>
    </row>
    <row r="203" spans="2:129">
      <c r="B203" s="6"/>
      <c r="C203" s="6"/>
      <c r="D203" s="6"/>
      <c r="E203" s="6"/>
      <c r="F203" s="6"/>
      <c r="G203" s="6"/>
      <c r="H203" s="6"/>
      <c r="I203" s="6"/>
      <c r="J203" s="6"/>
      <c r="K203" s="6"/>
      <c r="L203" s="6"/>
      <c r="M203" s="6"/>
      <c r="N203" s="6"/>
      <c r="O203" s="6"/>
      <c r="P203" s="6"/>
      <c r="Q203" s="6"/>
      <c r="R203" s="6"/>
      <c r="S203" s="6"/>
      <c r="T203" s="6"/>
      <c r="U203" s="6"/>
      <c r="V203" s="6"/>
      <c r="W203" s="6"/>
      <c r="X203" s="6"/>
      <c r="Y203" s="6"/>
      <c r="Z203" s="6"/>
      <c r="AA203" s="6"/>
      <c r="AB203" s="6"/>
      <c r="AC203" s="6"/>
      <c r="AD203" s="6"/>
      <c r="AE203" s="6"/>
      <c r="AF203" s="6"/>
      <c r="AG203" s="6"/>
      <c r="AH203" s="6"/>
      <c r="AI203" s="6"/>
      <c r="AJ203" s="6"/>
      <c r="AK203" s="6"/>
      <c r="AL203" s="6"/>
      <c r="AM203" s="6"/>
      <c r="AN203" s="6"/>
      <c r="AO203" s="6"/>
      <c r="AP203" s="6"/>
      <c r="AQ203" s="6"/>
      <c r="AR203" s="6"/>
      <c r="AS203" s="29"/>
      <c r="AT203" s="29"/>
      <c r="AU203" s="29"/>
      <c r="AV203" s="29"/>
      <c r="AW203" s="6"/>
      <c r="AX203" s="6"/>
      <c r="AY203" s="6"/>
      <c r="AZ203" s="6"/>
      <c r="BA203" s="6"/>
      <c r="BB203" s="6"/>
      <c r="BC203" s="6"/>
      <c r="BD203" s="6"/>
      <c r="BE203" s="6"/>
      <c r="BF203" s="6"/>
      <c r="BG203" s="6"/>
      <c r="BH203" s="6"/>
      <c r="BI203" s="6"/>
      <c r="BJ203" s="6"/>
      <c r="BK203" s="6"/>
      <c r="BL203" s="6"/>
      <c r="BM203" s="6"/>
      <c r="BN203" s="6"/>
      <c r="BO203" s="6"/>
      <c r="BP203" s="6"/>
      <c r="BQ203" s="6"/>
      <c r="BR203" s="6"/>
      <c r="BS203" s="6"/>
      <c r="BT203" s="6"/>
      <c r="BU203" s="6"/>
      <c r="BV203" s="6"/>
      <c r="BW203" s="6"/>
      <c r="BX203" s="6"/>
      <c r="BY203" s="6"/>
      <c r="BZ203" s="6"/>
      <c r="CA203" s="6"/>
      <c r="CB203" s="6"/>
      <c r="CC203" s="6"/>
      <c r="CU203" s="183"/>
      <c r="CV203" s="183"/>
      <c r="CW203" s="183"/>
      <c r="CX203" s="183"/>
      <c r="CY203" s="183"/>
      <c r="CZ203" s="183"/>
      <c r="DA203" s="183"/>
      <c r="DB203" s="183"/>
      <c r="DC203" s="421"/>
      <c r="DD203" s="421"/>
      <c r="DE203" s="421"/>
      <c r="DF203" s="421"/>
      <c r="DG203" s="421"/>
      <c r="DH203" s="421"/>
      <c r="DI203" s="421"/>
      <c r="DJ203" s="421"/>
      <c r="DK203" s="421"/>
      <c r="DL203" s="421"/>
      <c r="DM203" s="421"/>
      <c r="DN203" s="421"/>
      <c r="DO203" s="421"/>
      <c r="DP203" s="183"/>
      <c r="DQ203" s="183"/>
      <c r="DR203" s="183"/>
      <c r="DS203" s="183"/>
      <c r="DT203" s="183"/>
      <c r="DU203" s="183"/>
      <c r="DV203" s="183"/>
      <c r="DW203" s="183"/>
      <c r="DX203" s="183"/>
      <c r="DY203" s="183"/>
    </row>
    <row r="204" spans="2:129">
      <c r="B204" s="6"/>
      <c r="C204" s="6"/>
      <c r="D204" s="6"/>
      <c r="E204" s="6"/>
      <c r="F204" s="6"/>
      <c r="G204" s="6"/>
      <c r="H204" s="6"/>
      <c r="I204" s="6"/>
      <c r="J204" s="6"/>
      <c r="K204" s="6"/>
      <c r="L204" s="6"/>
      <c r="M204" s="6"/>
      <c r="N204" s="6"/>
      <c r="O204" s="6"/>
      <c r="P204" s="6"/>
      <c r="Q204" s="6"/>
      <c r="R204" s="6"/>
      <c r="S204" s="6"/>
      <c r="T204" s="6"/>
      <c r="U204" s="6"/>
      <c r="V204" s="6"/>
      <c r="W204" s="6"/>
      <c r="X204" s="6"/>
      <c r="Y204" s="6"/>
      <c r="Z204" s="6"/>
      <c r="AA204" s="6"/>
      <c r="AB204" s="6"/>
      <c r="AC204" s="6"/>
      <c r="AD204" s="6"/>
      <c r="AE204" s="6"/>
      <c r="AF204" s="6"/>
      <c r="AG204" s="6"/>
      <c r="AH204" s="6"/>
      <c r="AI204" s="6"/>
      <c r="AJ204" s="6"/>
      <c r="AK204" s="6"/>
      <c r="AL204" s="6"/>
      <c r="AM204" s="6"/>
      <c r="AN204" s="6"/>
      <c r="AO204" s="6"/>
      <c r="AP204" s="6"/>
      <c r="AQ204" s="6"/>
      <c r="AR204" s="6"/>
      <c r="AS204" s="29"/>
      <c r="AT204" s="29"/>
      <c r="AU204" s="29"/>
      <c r="AV204" s="29"/>
      <c r="AW204" s="6"/>
      <c r="AX204" s="6"/>
      <c r="AY204" s="6"/>
      <c r="AZ204" s="6"/>
      <c r="BA204" s="6"/>
      <c r="BB204" s="6"/>
      <c r="BC204" s="6"/>
      <c r="BD204" s="6"/>
      <c r="BE204" s="6"/>
      <c r="BF204" s="6"/>
      <c r="BG204" s="6"/>
      <c r="BH204" s="6"/>
      <c r="BI204" s="6"/>
      <c r="BJ204" s="6"/>
      <c r="BK204" s="6"/>
      <c r="BL204" s="6"/>
      <c r="BM204" s="6"/>
      <c r="BN204" s="6"/>
      <c r="BO204" s="6"/>
      <c r="BP204" s="6"/>
      <c r="BQ204" s="6"/>
      <c r="BR204" s="6"/>
      <c r="BS204" s="6"/>
      <c r="BT204" s="6"/>
      <c r="BU204" s="6"/>
      <c r="BV204" s="6"/>
      <c r="BW204" s="6"/>
      <c r="BX204" s="6"/>
      <c r="BY204" s="6"/>
      <c r="BZ204" s="6"/>
      <c r="CA204" s="6"/>
      <c r="CB204" s="6"/>
      <c r="CC204" s="6"/>
      <c r="CU204" s="183"/>
      <c r="CV204" s="183"/>
      <c r="CW204" s="183"/>
      <c r="CX204" s="183"/>
      <c r="CY204" s="183"/>
      <c r="CZ204" s="183"/>
      <c r="DA204" s="183"/>
      <c r="DB204" s="183"/>
      <c r="DC204" s="421"/>
      <c r="DD204" s="421"/>
      <c r="DE204" s="421"/>
      <c r="DF204" s="421"/>
      <c r="DG204" s="421"/>
      <c r="DH204" s="421"/>
      <c r="DI204" s="421"/>
      <c r="DJ204" s="421"/>
      <c r="DK204" s="421"/>
      <c r="DL204" s="421"/>
      <c r="DM204" s="421"/>
      <c r="DN204" s="421"/>
      <c r="DO204" s="421"/>
      <c r="DP204" s="183"/>
      <c r="DQ204" s="183"/>
      <c r="DR204" s="183"/>
      <c r="DS204" s="183"/>
      <c r="DT204" s="183"/>
      <c r="DU204" s="183"/>
      <c r="DV204" s="183"/>
      <c r="DW204" s="183"/>
      <c r="DX204" s="183"/>
      <c r="DY204" s="183"/>
    </row>
    <row r="205" spans="2:129">
      <c r="B205" s="6"/>
      <c r="C205" s="6"/>
      <c r="D205" s="6"/>
      <c r="E205" s="6"/>
      <c r="F205" s="6"/>
      <c r="G205" s="6"/>
      <c r="H205" s="6"/>
      <c r="I205" s="6"/>
      <c r="J205" s="6"/>
      <c r="K205" s="6"/>
      <c r="L205" s="6"/>
      <c r="M205" s="6"/>
      <c r="N205" s="6"/>
      <c r="O205" s="6"/>
      <c r="P205" s="6"/>
      <c r="Q205" s="6"/>
      <c r="R205" s="6"/>
      <c r="S205" s="6"/>
      <c r="T205" s="6"/>
      <c r="U205" s="6"/>
      <c r="V205" s="6"/>
      <c r="W205" s="6"/>
      <c r="X205" s="6"/>
      <c r="Y205" s="6"/>
      <c r="Z205" s="6"/>
      <c r="AA205" s="6"/>
      <c r="AB205" s="6"/>
      <c r="AC205" s="6"/>
      <c r="AD205" s="6"/>
      <c r="AE205" s="6"/>
      <c r="AF205" s="6"/>
      <c r="AG205" s="6"/>
      <c r="AH205" s="6"/>
      <c r="AI205" s="6"/>
      <c r="AJ205" s="6"/>
      <c r="AK205" s="6"/>
      <c r="AL205" s="6"/>
      <c r="AM205" s="6"/>
      <c r="AN205" s="6"/>
      <c r="AO205" s="6"/>
      <c r="AP205" s="6"/>
      <c r="AQ205" s="6"/>
      <c r="AR205" s="6"/>
      <c r="AS205" s="29"/>
      <c r="AT205" s="29"/>
      <c r="AU205" s="29"/>
      <c r="AV205" s="29"/>
      <c r="AW205" s="6"/>
      <c r="AX205" s="6"/>
      <c r="AY205" s="6"/>
      <c r="AZ205" s="6"/>
      <c r="BA205" s="6"/>
      <c r="BB205" s="6"/>
      <c r="BC205" s="6"/>
      <c r="BD205" s="6"/>
      <c r="BE205" s="6"/>
      <c r="BF205" s="6"/>
      <c r="BG205" s="6"/>
      <c r="BH205" s="6"/>
      <c r="BI205" s="6"/>
      <c r="BJ205" s="6"/>
      <c r="BK205" s="6"/>
      <c r="BL205" s="6"/>
      <c r="BM205" s="6"/>
      <c r="BN205" s="6"/>
      <c r="BO205" s="6"/>
      <c r="BP205" s="6"/>
      <c r="BQ205" s="6"/>
      <c r="BR205" s="6"/>
      <c r="BS205" s="6"/>
      <c r="BT205" s="6"/>
      <c r="BU205" s="6"/>
      <c r="BV205" s="6"/>
      <c r="BW205" s="6"/>
      <c r="BX205" s="6"/>
      <c r="BY205" s="6"/>
      <c r="BZ205" s="6"/>
      <c r="CA205" s="6"/>
      <c r="CB205" s="6"/>
      <c r="CC205" s="6"/>
      <c r="CU205" s="183"/>
      <c r="CV205" s="183"/>
      <c r="CW205" s="183"/>
      <c r="CX205" s="183"/>
      <c r="CY205" s="183"/>
      <c r="CZ205" s="183"/>
      <c r="DA205" s="183"/>
      <c r="DB205" s="183"/>
      <c r="DC205" s="421"/>
      <c r="DD205" s="421"/>
      <c r="DE205" s="421"/>
      <c r="DF205" s="421"/>
      <c r="DG205" s="421"/>
      <c r="DH205" s="421"/>
      <c r="DI205" s="421"/>
      <c r="DJ205" s="421"/>
      <c r="DK205" s="421"/>
      <c r="DL205" s="421"/>
      <c r="DM205" s="421"/>
      <c r="DN205" s="421"/>
      <c r="DO205" s="421"/>
      <c r="DP205" s="183"/>
      <c r="DQ205" s="183"/>
      <c r="DR205" s="183"/>
      <c r="DS205" s="183"/>
      <c r="DT205" s="183"/>
      <c r="DU205" s="183"/>
      <c r="DV205" s="183"/>
      <c r="DW205" s="183"/>
      <c r="DX205" s="183"/>
      <c r="DY205" s="183"/>
    </row>
    <row r="206" spans="2:129">
      <c r="B206" s="6"/>
      <c r="C206" s="6"/>
      <c r="D206" s="6"/>
      <c r="E206" s="6"/>
      <c r="F206" s="6"/>
      <c r="G206" s="6"/>
      <c r="H206" s="6"/>
      <c r="I206" s="6"/>
      <c r="J206" s="6"/>
      <c r="K206" s="6"/>
      <c r="L206" s="6"/>
      <c r="M206" s="6"/>
      <c r="N206" s="6"/>
      <c r="O206" s="6"/>
      <c r="P206" s="6"/>
      <c r="Q206" s="6"/>
      <c r="R206" s="6"/>
      <c r="S206" s="6"/>
      <c r="T206" s="6"/>
      <c r="U206" s="6"/>
      <c r="V206" s="6"/>
      <c r="W206" s="6"/>
      <c r="X206" s="6"/>
      <c r="Y206" s="6"/>
      <c r="Z206" s="6"/>
      <c r="AA206" s="6"/>
      <c r="AB206" s="6"/>
      <c r="AC206" s="6"/>
      <c r="AD206" s="6"/>
      <c r="AE206" s="6"/>
      <c r="AF206" s="6"/>
      <c r="AG206" s="6"/>
      <c r="AH206" s="6"/>
      <c r="AI206" s="6"/>
      <c r="AJ206" s="6"/>
      <c r="AK206" s="6"/>
      <c r="AL206" s="6"/>
      <c r="AM206" s="6"/>
      <c r="AN206" s="6"/>
      <c r="AO206" s="6"/>
      <c r="AP206" s="6"/>
      <c r="AQ206" s="6"/>
      <c r="AR206" s="6"/>
      <c r="AS206" s="29"/>
      <c r="AT206" s="29"/>
      <c r="AU206" s="29"/>
      <c r="AV206" s="29"/>
      <c r="AW206" s="6"/>
      <c r="AX206" s="6"/>
      <c r="AY206" s="6"/>
      <c r="AZ206" s="6"/>
      <c r="BA206" s="6"/>
      <c r="BB206" s="6"/>
      <c r="BC206" s="6"/>
      <c r="BD206" s="6"/>
      <c r="BE206" s="6"/>
      <c r="BF206" s="6"/>
      <c r="BG206" s="6"/>
      <c r="BH206" s="6"/>
      <c r="BI206" s="6"/>
      <c r="BJ206" s="6"/>
      <c r="BK206" s="6"/>
      <c r="BL206" s="6"/>
      <c r="BM206" s="6"/>
      <c r="BN206" s="6"/>
      <c r="BO206" s="6"/>
      <c r="BP206" s="6"/>
      <c r="BQ206" s="6"/>
      <c r="BR206" s="6"/>
      <c r="BS206" s="6"/>
      <c r="BT206" s="6"/>
      <c r="BU206" s="6"/>
      <c r="BV206" s="6"/>
      <c r="BW206" s="6"/>
      <c r="BX206" s="6"/>
      <c r="BY206" s="6"/>
      <c r="BZ206" s="6"/>
      <c r="CA206" s="6"/>
      <c r="CB206" s="6"/>
      <c r="CC206" s="6"/>
      <c r="CU206" s="183"/>
      <c r="CV206" s="183"/>
      <c r="CW206" s="183"/>
      <c r="CX206" s="183"/>
      <c r="CY206" s="183"/>
      <c r="CZ206" s="183"/>
      <c r="DA206" s="183"/>
      <c r="DB206" s="183"/>
      <c r="DC206" s="421"/>
      <c r="DD206" s="421"/>
      <c r="DE206" s="421"/>
      <c r="DF206" s="421"/>
      <c r="DG206" s="421"/>
      <c r="DH206" s="421"/>
      <c r="DI206" s="421"/>
      <c r="DJ206" s="421"/>
      <c r="DK206" s="421"/>
      <c r="DL206" s="421"/>
      <c r="DM206" s="421"/>
      <c r="DN206" s="421"/>
      <c r="DO206" s="421"/>
      <c r="DP206" s="183"/>
      <c r="DQ206" s="183"/>
      <c r="DR206" s="183"/>
      <c r="DS206" s="183"/>
      <c r="DT206" s="183"/>
      <c r="DU206" s="183"/>
      <c r="DV206" s="183"/>
      <c r="DW206" s="183"/>
      <c r="DX206" s="183"/>
      <c r="DY206" s="183"/>
    </row>
    <row r="207" spans="2:129">
      <c r="B207" s="116"/>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c r="AG207" s="116"/>
      <c r="AH207" s="116"/>
      <c r="AI207" s="116"/>
      <c r="AJ207" s="116"/>
      <c r="AK207" s="116"/>
      <c r="AL207" s="116"/>
      <c r="AM207" s="116"/>
      <c r="AN207" s="116"/>
      <c r="AO207" s="116"/>
      <c r="AP207" s="116"/>
      <c r="AQ207" s="116"/>
      <c r="AR207" s="116"/>
      <c r="AS207" s="117"/>
      <c r="AT207" s="117"/>
      <c r="AU207" s="117"/>
      <c r="AV207" s="117"/>
      <c r="AW207" s="116"/>
      <c r="AX207" s="116"/>
      <c r="AY207" s="116"/>
      <c r="AZ207" s="116"/>
      <c r="BA207" s="116"/>
      <c r="BB207" s="116"/>
      <c r="BC207" s="116"/>
      <c r="BD207" s="116"/>
      <c r="BE207" s="116"/>
      <c r="BF207" s="116"/>
      <c r="BG207" s="116"/>
      <c r="BH207" s="116"/>
      <c r="BI207" s="116"/>
      <c r="BJ207" s="116"/>
      <c r="BK207" s="116"/>
      <c r="BL207" s="116"/>
      <c r="BM207" s="116"/>
      <c r="BN207" s="116"/>
      <c r="BO207" s="116"/>
      <c r="BP207" s="116"/>
      <c r="BQ207" s="116"/>
      <c r="BR207" s="116"/>
      <c r="BS207" s="116"/>
      <c r="BT207" s="116"/>
      <c r="BU207" s="116"/>
      <c r="BV207" s="116"/>
      <c r="BW207" s="116"/>
      <c r="BX207" s="116"/>
      <c r="BY207" s="116"/>
      <c r="BZ207" s="116"/>
      <c r="CA207" s="116"/>
      <c r="CB207" s="116"/>
      <c r="CC207" s="116"/>
      <c r="CD207" s="116"/>
      <c r="CE207" s="116"/>
      <c r="CF207" s="116"/>
      <c r="CG207" s="116"/>
      <c r="CH207" s="116"/>
      <c r="CI207" s="116"/>
      <c r="CJ207" s="116"/>
      <c r="CU207" s="183"/>
      <c r="CV207" s="183"/>
      <c r="CW207" s="183"/>
      <c r="CX207" s="183"/>
      <c r="CY207" s="183"/>
      <c r="CZ207" s="183"/>
      <c r="DA207" s="183"/>
      <c r="DB207" s="183"/>
      <c r="DC207" s="421"/>
      <c r="DD207" s="421"/>
      <c r="DE207" s="421"/>
      <c r="DF207" s="421"/>
      <c r="DG207" s="421"/>
      <c r="DH207" s="421"/>
      <c r="DI207" s="421"/>
      <c r="DJ207" s="421"/>
      <c r="DK207" s="421"/>
      <c r="DL207" s="421"/>
      <c r="DM207" s="421"/>
      <c r="DN207" s="421"/>
      <c r="DO207" s="421"/>
      <c r="DP207" s="183"/>
      <c r="DQ207" s="183"/>
      <c r="DR207" s="183"/>
      <c r="DS207" s="183"/>
      <c r="DT207" s="183"/>
      <c r="DU207" s="183"/>
      <c r="DV207" s="183"/>
      <c r="DW207" s="183"/>
      <c r="DX207" s="183"/>
      <c r="DY207" s="183"/>
    </row>
    <row r="208" spans="2:129">
      <c r="B208" s="116"/>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c r="AH208" s="116"/>
      <c r="AI208" s="116"/>
      <c r="AJ208" s="116"/>
      <c r="AK208" s="116"/>
      <c r="AL208" s="116"/>
      <c r="AM208" s="116"/>
      <c r="AN208" s="116"/>
      <c r="AO208" s="116"/>
      <c r="AP208" s="116"/>
      <c r="AQ208" s="116"/>
      <c r="AR208" s="116"/>
      <c r="AS208" s="117"/>
      <c r="AT208" s="117"/>
      <c r="AU208" s="117"/>
      <c r="AV208" s="117"/>
      <c r="AW208" s="116"/>
      <c r="AX208" s="116"/>
      <c r="AY208" s="116"/>
      <c r="AZ208" s="116"/>
      <c r="BA208" s="116"/>
      <c r="BB208" s="116"/>
      <c r="BC208" s="116"/>
      <c r="BD208" s="116"/>
      <c r="BE208" s="116"/>
      <c r="BF208" s="116"/>
      <c r="BG208" s="116"/>
      <c r="BH208" s="116"/>
      <c r="BI208" s="116"/>
      <c r="BJ208" s="116"/>
      <c r="BK208" s="116"/>
      <c r="BL208" s="116"/>
      <c r="BM208" s="116"/>
      <c r="BN208" s="116"/>
      <c r="BO208" s="116"/>
      <c r="BP208" s="116"/>
      <c r="BQ208" s="116"/>
      <c r="BR208" s="116"/>
      <c r="BS208" s="116"/>
      <c r="BT208" s="116"/>
      <c r="BU208" s="116"/>
      <c r="BV208" s="116"/>
      <c r="BW208" s="116"/>
      <c r="BX208" s="116"/>
      <c r="BY208" s="116"/>
      <c r="BZ208" s="116"/>
      <c r="CA208" s="116"/>
      <c r="CB208" s="116"/>
      <c r="CC208" s="116"/>
      <c r="CD208" s="116"/>
      <c r="CE208" s="116"/>
      <c r="CF208" s="116"/>
      <c r="CG208" s="116"/>
      <c r="CH208" s="116"/>
      <c r="CI208" s="116"/>
      <c r="CJ208" s="116"/>
      <c r="CU208" s="183"/>
      <c r="CV208" s="183"/>
      <c r="CW208" s="183"/>
      <c r="CX208" s="183"/>
      <c r="CY208" s="183"/>
      <c r="CZ208" s="183"/>
      <c r="DA208" s="183"/>
      <c r="DB208" s="183"/>
      <c r="DC208" s="421"/>
      <c r="DD208" s="421"/>
      <c r="DE208" s="421"/>
      <c r="DF208" s="421"/>
      <c r="DG208" s="421"/>
      <c r="DH208" s="421"/>
      <c r="DI208" s="421"/>
      <c r="DJ208" s="421"/>
      <c r="DK208" s="421"/>
      <c r="DL208" s="421"/>
      <c r="DM208" s="421"/>
      <c r="DN208" s="421"/>
      <c r="DO208" s="421"/>
      <c r="DP208" s="183"/>
      <c r="DQ208" s="183"/>
      <c r="DR208" s="183"/>
      <c r="DS208" s="183"/>
      <c r="DT208" s="183"/>
      <c r="DU208" s="183"/>
      <c r="DV208" s="183"/>
      <c r="DW208" s="183"/>
      <c r="DX208" s="183"/>
      <c r="DY208" s="183"/>
    </row>
    <row r="209" spans="2:129">
      <c r="B209" s="116"/>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c r="AF209" s="116"/>
      <c r="AG209" s="116"/>
      <c r="AH209" s="116"/>
      <c r="AI209" s="116"/>
      <c r="AJ209" s="116"/>
      <c r="AK209" s="116"/>
      <c r="AL209" s="116"/>
      <c r="AM209" s="116"/>
      <c r="AN209" s="116"/>
      <c r="AO209" s="116"/>
      <c r="AP209" s="116"/>
      <c r="AQ209" s="116"/>
      <c r="AR209" s="116"/>
      <c r="AS209" s="117"/>
      <c r="AT209" s="117"/>
      <c r="AU209" s="117"/>
      <c r="AV209" s="117"/>
      <c r="AW209" s="116"/>
      <c r="AX209" s="116"/>
      <c r="AY209" s="116"/>
      <c r="AZ209" s="116"/>
      <c r="BA209" s="116"/>
      <c r="BB209" s="116"/>
      <c r="BC209" s="116"/>
      <c r="BD209" s="116"/>
      <c r="BE209" s="116"/>
      <c r="BF209" s="116"/>
      <c r="BG209" s="116"/>
      <c r="BH209" s="116"/>
      <c r="BI209" s="116"/>
      <c r="BJ209" s="116"/>
      <c r="BK209" s="116"/>
      <c r="BL209" s="116"/>
      <c r="BM209" s="116"/>
      <c r="BN209" s="116"/>
      <c r="BO209" s="116"/>
      <c r="BP209" s="116"/>
      <c r="BQ209" s="116"/>
      <c r="BR209" s="116"/>
      <c r="BS209" s="116"/>
      <c r="BT209" s="116"/>
      <c r="BU209" s="116"/>
      <c r="BV209" s="116"/>
      <c r="BW209" s="116"/>
      <c r="BX209" s="116"/>
      <c r="BY209" s="116"/>
      <c r="BZ209" s="116"/>
      <c r="CA209" s="116"/>
      <c r="CB209" s="116"/>
      <c r="CC209" s="116"/>
      <c r="CD209" s="116"/>
      <c r="CE209" s="116"/>
      <c r="CF209" s="116"/>
      <c r="CG209" s="116"/>
      <c r="CH209" s="116"/>
      <c r="CI209" s="116"/>
      <c r="CJ209" s="116"/>
      <c r="CU209" s="183"/>
      <c r="CV209" s="183"/>
      <c r="CW209" s="183"/>
      <c r="CX209" s="183"/>
      <c r="CY209" s="183"/>
      <c r="CZ209" s="183"/>
      <c r="DA209" s="183"/>
      <c r="DB209" s="183"/>
      <c r="DC209" s="421"/>
      <c r="DD209" s="421"/>
      <c r="DE209" s="421"/>
      <c r="DF209" s="421"/>
      <c r="DG209" s="421"/>
      <c r="DH209" s="421"/>
      <c r="DI209" s="421"/>
      <c r="DJ209" s="421"/>
      <c r="DK209" s="421"/>
      <c r="DL209" s="421"/>
      <c r="DM209" s="421"/>
      <c r="DN209" s="421"/>
      <c r="DO209" s="421"/>
      <c r="DP209" s="183"/>
      <c r="DQ209" s="183"/>
      <c r="DR209" s="183"/>
      <c r="DS209" s="183"/>
      <c r="DT209" s="183"/>
      <c r="DU209" s="183"/>
      <c r="DV209" s="183"/>
      <c r="DW209" s="183"/>
      <c r="DX209" s="183"/>
      <c r="DY209" s="183"/>
    </row>
    <row r="210" spans="2:129">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c r="AH210" s="116"/>
      <c r="AI210" s="116"/>
      <c r="AJ210" s="116"/>
      <c r="AK210" s="116"/>
      <c r="AL210" s="116"/>
      <c r="AM210" s="116"/>
      <c r="AN210" s="116"/>
      <c r="AO210" s="116"/>
      <c r="AP210" s="116"/>
      <c r="AQ210" s="116"/>
      <c r="AR210" s="116"/>
      <c r="AS210" s="117"/>
      <c r="AT210" s="117"/>
      <c r="AU210" s="117"/>
      <c r="AV210" s="117"/>
      <c r="AW210" s="116"/>
      <c r="AX210" s="116"/>
      <c r="AY210" s="116"/>
      <c r="AZ210" s="116"/>
      <c r="BA210" s="116"/>
      <c r="BB210" s="116"/>
      <c r="BC210" s="116"/>
      <c r="BD210" s="116"/>
      <c r="BE210" s="116"/>
      <c r="BF210" s="116"/>
      <c r="BG210" s="116"/>
      <c r="BH210" s="116"/>
      <c r="BI210" s="116"/>
      <c r="BJ210" s="116"/>
      <c r="BK210" s="116"/>
      <c r="BL210" s="116"/>
      <c r="BM210" s="116"/>
      <c r="BN210" s="116"/>
      <c r="BO210" s="116"/>
      <c r="BP210" s="116"/>
      <c r="BQ210" s="116"/>
      <c r="BR210" s="116"/>
      <c r="BS210" s="116"/>
      <c r="BT210" s="116"/>
      <c r="BU210" s="116"/>
      <c r="BV210" s="116"/>
      <c r="BW210" s="116"/>
      <c r="BX210" s="116"/>
      <c r="BY210" s="116"/>
      <c r="BZ210" s="116"/>
      <c r="CA210" s="116"/>
      <c r="CB210" s="116"/>
      <c r="CC210" s="116"/>
      <c r="CD210" s="116"/>
      <c r="CE210" s="116"/>
      <c r="CF210" s="116"/>
      <c r="CG210" s="116"/>
      <c r="CH210" s="116"/>
      <c r="CI210" s="116"/>
      <c r="CJ210" s="116"/>
      <c r="CU210" s="183"/>
      <c r="CV210" s="183"/>
      <c r="CW210" s="183"/>
      <c r="CX210" s="183"/>
      <c r="CY210" s="183"/>
      <c r="CZ210" s="183"/>
      <c r="DA210" s="183"/>
      <c r="DB210" s="183"/>
      <c r="DC210" s="421"/>
      <c r="DD210" s="421"/>
      <c r="DE210" s="421"/>
      <c r="DF210" s="421"/>
      <c r="DG210" s="421"/>
      <c r="DH210" s="421"/>
      <c r="DI210" s="421"/>
      <c r="DJ210" s="421"/>
      <c r="DK210" s="421"/>
      <c r="DL210" s="421"/>
      <c r="DM210" s="421"/>
      <c r="DN210" s="421"/>
      <c r="DO210" s="421"/>
      <c r="DP210" s="183"/>
      <c r="DQ210" s="183"/>
      <c r="DR210" s="183"/>
      <c r="DS210" s="183"/>
      <c r="DT210" s="183"/>
      <c r="DU210" s="183"/>
      <c r="DV210" s="183"/>
      <c r="DW210" s="183"/>
      <c r="DX210" s="183"/>
      <c r="DY210" s="183"/>
    </row>
    <row r="211" spans="2:129">
      <c r="CU211" s="183"/>
      <c r="CV211" s="183"/>
      <c r="CW211" s="183"/>
      <c r="CX211" s="183"/>
      <c r="CY211" s="183"/>
      <c r="CZ211" s="183"/>
      <c r="DA211" s="183"/>
      <c r="DB211" s="183"/>
      <c r="DC211" s="421"/>
      <c r="DD211" s="421"/>
      <c r="DE211" s="421"/>
      <c r="DF211" s="421"/>
      <c r="DG211" s="421"/>
      <c r="DH211" s="421"/>
      <c r="DI211" s="421"/>
      <c r="DJ211" s="421"/>
      <c r="DK211" s="421"/>
      <c r="DL211" s="421"/>
      <c r="DM211" s="421"/>
      <c r="DN211" s="421"/>
      <c r="DO211" s="421"/>
      <c r="DP211" s="183"/>
      <c r="DQ211" s="183"/>
      <c r="DR211" s="183"/>
      <c r="DS211" s="183"/>
      <c r="DT211" s="183"/>
      <c r="DU211" s="183"/>
      <c r="DV211" s="183"/>
      <c r="DW211" s="183"/>
      <c r="DX211" s="183"/>
      <c r="DY211" s="183"/>
    </row>
  </sheetData>
  <sheetProtection password="9F7E" sheet="1" objects="1" scenarios="1" selectLockedCells="1"/>
  <mergeCells count="575">
    <mergeCell ref="AY161:BD161"/>
    <mergeCell ref="BP161:BS161"/>
    <mergeCell ref="G160:M160"/>
    <mergeCell ref="N160:O160"/>
    <mergeCell ref="P160:Z160"/>
    <mergeCell ref="C161:AB161"/>
    <mergeCell ref="AL161:AR161"/>
    <mergeCell ref="AS161:AX161"/>
    <mergeCell ref="AD157:AK160"/>
    <mergeCell ref="AL157:AR160"/>
    <mergeCell ref="AS157:AX160"/>
    <mergeCell ref="AY157:BD160"/>
    <mergeCell ref="BE157:BO160"/>
    <mergeCell ref="BP157:BS160"/>
    <mergeCell ref="O153:AB158"/>
    <mergeCell ref="C153:M158"/>
    <mergeCell ref="AD153:AK156"/>
    <mergeCell ref="AL153:AR156"/>
    <mergeCell ref="AS153:AX156"/>
    <mergeCell ref="AY153:BD156"/>
    <mergeCell ref="BE153:BO156"/>
    <mergeCell ref="BP153:BS156"/>
    <mergeCell ref="BU153:CC160"/>
    <mergeCell ref="BV149:CC149"/>
    <mergeCell ref="C151:H151"/>
    <mergeCell ref="I151:AJ151"/>
    <mergeCell ref="AL151:AR152"/>
    <mergeCell ref="AS151:AX152"/>
    <mergeCell ref="AY151:BD152"/>
    <mergeCell ref="BE151:BO152"/>
    <mergeCell ref="BP151:BS152"/>
    <mergeCell ref="BU152:CC152"/>
    <mergeCell ref="C149:H149"/>
    <mergeCell ref="I149:P149"/>
    <mergeCell ref="S149:AA149"/>
    <mergeCell ref="AB149:AJ149"/>
    <mergeCell ref="AL149:AR149"/>
    <mergeCell ref="AS149:AZ149"/>
    <mergeCell ref="BB149:BH149"/>
    <mergeCell ref="BI149:BN149"/>
    <mergeCell ref="BO149:BU149"/>
    <mergeCell ref="BI147:BN147"/>
    <mergeCell ref="BO147:BU147"/>
    <mergeCell ref="BV147:CC147"/>
    <mergeCell ref="C148:H148"/>
    <mergeCell ref="I148:P148"/>
    <mergeCell ref="S148:AA148"/>
    <mergeCell ref="AB148:AJ148"/>
    <mergeCell ref="AL148:AR148"/>
    <mergeCell ref="AS148:AZ148"/>
    <mergeCell ref="BB148:BH148"/>
    <mergeCell ref="I147:P147"/>
    <mergeCell ref="S147:AA147"/>
    <mergeCell ref="AB147:AJ147"/>
    <mergeCell ref="AL147:AR147"/>
    <mergeCell ref="AS147:AZ147"/>
    <mergeCell ref="BB147:BH147"/>
    <mergeCell ref="BI148:BN148"/>
    <mergeCell ref="BO148:BU148"/>
    <mergeCell ref="BV148:CC148"/>
    <mergeCell ref="BA142:BH142"/>
    <mergeCell ref="BA143:BH143"/>
    <mergeCell ref="C144:H144"/>
    <mergeCell ref="I144:P146"/>
    <mergeCell ref="S144:AJ144"/>
    <mergeCell ref="AL144:AZ144"/>
    <mergeCell ref="BB144:CC144"/>
    <mergeCell ref="C145:H145"/>
    <mergeCell ref="S145:AJ145"/>
    <mergeCell ref="AL145:AZ145"/>
    <mergeCell ref="BB145:BN145"/>
    <mergeCell ref="BO145:CC145"/>
    <mergeCell ref="D146:G146"/>
    <mergeCell ref="S146:AA146"/>
    <mergeCell ref="AB146:AJ146"/>
    <mergeCell ref="AL146:AR146"/>
    <mergeCell ref="AS146:AZ146"/>
    <mergeCell ref="BB146:BH146"/>
    <mergeCell ref="BO146:BU146"/>
    <mergeCell ref="BV146:CC146"/>
    <mergeCell ref="AQ139:AW139"/>
    <mergeCell ref="AX139:BG139"/>
    <mergeCell ref="BH139:BN139"/>
    <mergeCell ref="BO139:BT139"/>
    <mergeCell ref="BU139:BZ139"/>
    <mergeCell ref="BA141:BH141"/>
    <mergeCell ref="C139:H139"/>
    <mergeCell ref="I139:M139"/>
    <mergeCell ref="N139:O140"/>
    <mergeCell ref="P139:AK140"/>
    <mergeCell ref="AL139:AN140"/>
    <mergeCell ref="AO139:AP139"/>
    <mergeCell ref="AG137:AN137"/>
    <mergeCell ref="AP137:AW137"/>
    <mergeCell ref="AX137:BG137"/>
    <mergeCell ref="BH137:BN137"/>
    <mergeCell ref="BO137:BT137"/>
    <mergeCell ref="BU137:BZ137"/>
    <mergeCell ref="AP136:AW136"/>
    <mergeCell ref="AX136:BG136"/>
    <mergeCell ref="BH136:BN136"/>
    <mergeCell ref="BO136:BT136"/>
    <mergeCell ref="BU136:BZ136"/>
    <mergeCell ref="AG136:AN136"/>
    <mergeCell ref="C137:H137"/>
    <mergeCell ref="I137:L137"/>
    <mergeCell ref="M137:N137"/>
    <mergeCell ref="O137:X137"/>
    <mergeCell ref="Z137:AF137"/>
    <mergeCell ref="C136:H136"/>
    <mergeCell ref="I136:L136"/>
    <mergeCell ref="M136:N136"/>
    <mergeCell ref="O136:X136"/>
    <mergeCell ref="Z136:AF136"/>
    <mergeCell ref="AG135:AN135"/>
    <mergeCell ref="AP135:AW135"/>
    <mergeCell ref="AX135:BG135"/>
    <mergeCell ref="BH135:BN135"/>
    <mergeCell ref="BO135:BT135"/>
    <mergeCell ref="BU135:BZ135"/>
    <mergeCell ref="AP134:AW134"/>
    <mergeCell ref="AX134:BG134"/>
    <mergeCell ref="BH134:BN134"/>
    <mergeCell ref="BO134:BT134"/>
    <mergeCell ref="BU134:BZ134"/>
    <mergeCell ref="AG134:AN134"/>
    <mergeCell ref="C135:H135"/>
    <mergeCell ref="I135:L135"/>
    <mergeCell ref="M135:N135"/>
    <mergeCell ref="O135:X135"/>
    <mergeCell ref="Z135:AF135"/>
    <mergeCell ref="C134:H134"/>
    <mergeCell ref="I134:L134"/>
    <mergeCell ref="M134:N134"/>
    <mergeCell ref="O134:X134"/>
    <mergeCell ref="Z134:AF134"/>
    <mergeCell ref="AG133:AN133"/>
    <mergeCell ref="AP133:AW133"/>
    <mergeCell ref="AX133:BG133"/>
    <mergeCell ref="BH133:BN133"/>
    <mergeCell ref="BO133:BT133"/>
    <mergeCell ref="BU133:BZ133"/>
    <mergeCell ref="AP132:AW132"/>
    <mergeCell ref="AX132:BG132"/>
    <mergeCell ref="BH132:BN132"/>
    <mergeCell ref="BO132:BT132"/>
    <mergeCell ref="BU132:BZ132"/>
    <mergeCell ref="AG132:AN132"/>
    <mergeCell ref="C133:H133"/>
    <mergeCell ref="I133:L133"/>
    <mergeCell ref="M133:N133"/>
    <mergeCell ref="O133:X133"/>
    <mergeCell ref="Z133:AF133"/>
    <mergeCell ref="C132:H132"/>
    <mergeCell ref="I132:L132"/>
    <mergeCell ref="M132:N132"/>
    <mergeCell ref="O132:X132"/>
    <mergeCell ref="Z132:AF132"/>
    <mergeCell ref="AG131:AN131"/>
    <mergeCell ref="AP131:AW131"/>
    <mergeCell ref="AX131:BG131"/>
    <mergeCell ref="BH131:BN131"/>
    <mergeCell ref="BO131:BT131"/>
    <mergeCell ref="BU131:BZ131"/>
    <mergeCell ref="AP130:AW130"/>
    <mergeCell ref="AX130:BG130"/>
    <mergeCell ref="BH130:BN130"/>
    <mergeCell ref="BO130:BT130"/>
    <mergeCell ref="BU130:BZ130"/>
    <mergeCell ref="AG130:AN130"/>
    <mergeCell ref="C131:H131"/>
    <mergeCell ref="I131:L131"/>
    <mergeCell ref="M131:N131"/>
    <mergeCell ref="O131:X131"/>
    <mergeCell ref="Z131:AF131"/>
    <mergeCell ref="C130:H130"/>
    <mergeCell ref="I130:L130"/>
    <mergeCell ref="M130:N130"/>
    <mergeCell ref="O130:X130"/>
    <mergeCell ref="Z130:AF130"/>
    <mergeCell ref="BH129:BN129"/>
    <mergeCell ref="BO129:BT129"/>
    <mergeCell ref="BU129:BZ129"/>
    <mergeCell ref="AP128:AW128"/>
    <mergeCell ref="AX128:BG128"/>
    <mergeCell ref="BH128:BN128"/>
    <mergeCell ref="BO128:BT128"/>
    <mergeCell ref="BU128:BZ128"/>
    <mergeCell ref="AG128:AN128"/>
    <mergeCell ref="I127:L127"/>
    <mergeCell ref="O127:X127"/>
    <mergeCell ref="AX127:BG127"/>
    <mergeCell ref="AP123:AW127"/>
    <mergeCell ref="AX123:BG123"/>
    <mergeCell ref="C129:H129"/>
    <mergeCell ref="I129:L129"/>
    <mergeCell ref="M129:N129"/>
    <mergeCell ref="O129:X129"/>
    <mergeCell ref="Z129:AF129"/>
    <mergeCell ref="C128:H128"/>
    <mergeCell ref="I128:L128"/>
    <mergeCell ref="M128:N128"/>
    <mergeCell ref="O128:X128"/>
    <mergeCell ref="Z128:AF128"/>
    <mergeCell ref="AG129:AN129"/>
    <mergeCell ref="AP129:AW129"/>
    <mergeCell ref="AX129:BG129"/>
    <mergeCell ref="BU123:BZ127"/>
    <mergeCell ref="C120:W121"/>
    <mergeCell ref="X120:Z121"/>
    <mergeCell ref="AA120:AE121"/>
    <mergeCell ref="AF120:AK121"/>
    <mergeCell ref="AM120:AN121"/>
    <mergeCell ref="AP120:BM121"/>
    <mergeCell ref="C124:H127"/>
    <mergeCell ref="I124:L124"/>
    <mergeCell ref="M124:N124"/>
    <mergeCell ref="O124:X124"/>
    <mergeCell ref="AX124:BG124"/>
    <mergeCell ref="C123:H123"/>
    <mergeCell ref="I123:L123"/>
    <mergeCell ref="M123:N123"/>
    <mergeCell ref="O123:X123"/>
    <mergeCell ref="Z123:AF127"/>
    <mergeCell ref="AG123:AN127"/>
    <mergeCell ref="I125:L125"/>
    <mergeCell ref="M125:N125"/>
    <mergeCell ref="O125:X125"/>
    <mergeCell ref="AX125:BG125"/>
    <mergeCell ref="I126:L126"/>
    <mergeCell ref="O126:X126"/>
    <mergeCell ref="BN120:BR121"/>
    <mergeCell ref="BS120:BT121"/>
    <mergeCell ref="O122:Q122"/>
    <mergeCell ref="V122:Y122"/>
    <mergeCell ref="Z122:AB122"/>
    <mergeCell ref="AC122:AG122"/>
    <mergeCell ref="AH122:AJ122"/>
    <mergeCell ref="BH123:BN127"/>
    <mergeCell ref="BO123:BT127"/>
    <mergeCell ref="AX126:BG126"/>
    <mergeCell ref="N116:O116"/>
    <mergeCell ref="P116:V116"/>
    <mergeCell ref="AG116:AQ116"/>
    <mergeCell ref="AS116:BA116"/>
    <mergeCell ref="BB116:BJ116"/>
    <mergeCell ref="C114:I114"/>
    <mergeCell ref="J114:V114"/>
    <mergeCell ref="AG114:AQ114"/>
    <mergeCell ref="AS114:BA114"/>
    <mergeCell ref="C112:I112"/>
    <mergeCell ref="J112:M112"/>
    <mergeCell ref="N112:O112"/>
    <mergeCell ref="P112:V112"/>
    <mergeCell ref="AG112:AQ112"/>
    <mergeCell ref="AS112:BA112"/>
    <mergeCell ref="BB110:BF110"/>
    <mergeCell ref="BG110:BJ110"/>
    <mergeCell ref="BL110:BZ110"/>
    <mergeCell ref="J111:V111"/>
    <mergeCell ref="AG111:AQ111"/>
    <mergeCell ref="AS111:BA111"/>
    <mergeCell ref="BL111:BZ117"/>
    <mergeCell ref="BB112:BE112"/>
    <mergeCell ref="BG112:BJ112"/>
    <mergeCell ref="J113:V113"/>
    <mergeCell ref="AG113:AQ113"/>
    <mergeCell ref="AS113:BA113"/>
    <mergeCell ref="J117:V117"/>
    <mergeCell ref="BB114:BJ114"/>
    <mergeCell ref="J115:V115"/>
    <mergeCell ref="AS115:BA115"/>
    <mergeCell ref="C116:I116"/>
    <mergeCell ref="J116:M116"/>
    <mergeCell ref="J109:V109"/>
    <mergeCell ref="AS109:BA109"/>
    <mergeCell ref="C110:I110"/>
    <mergeCell ref="J110:M110"/>
    <mergeCell ref="N110:O110"/>
    <mergeCell ref="P110:V110"/>
    <mergeCell ref="X110:AF110"/>
    <mergeCell ref="AG110:AL110"/>
    <mergeCell ref="AM110:AQ110"/>
    <mergeCell ref="AS110:BA110"/>
    <mergeCell ref="C108:I108"/>
    <mergeCell ref="J108:V108"/>
    <mergeCell ref="AG108:AL108"/>
    <mergeCell ref="AM108:AQ108"/>
    <mergeCell ref="AS108:BA108"/>
    <mergeCell ref="BB108:BZ108"/>
    <mergeCell ref="X94:BK96"/>
    <mergeCell ref="Y100:BN100"/>
    <mergeCell ref="C104:AB104"/>
    <mergeCell ref="AD104:AQ104"/>
    <mergeCell ref="AS104:CC104"/>
    <mergeCell ref="BY106:CC106"/>
    <mergeCell ref="BB90:BH90"/>
    <mergeCell ref="BI90:BN90"/>
    <mergeCell ref="BO90:BU90"/>
    <mergeCell ref="BV90:CC90"/>
    <mergeCell ref="B92:AK92"/>
    <mergeCell ref="AL92:CC92"/>
    <mergeCell ref="BB89:BH89"/>
    <mergeCell ref="BI89:BN89"/>
    <mergeCell ref="BO89:BU89"/>
    <mergeCell ref="BV89:CC89"/>
    <mergeCell ref="C90:H90"/>
    <mergeCell ref="I90:P90"/>
    <mergeCell ref="S90:AA90"/>
    <mergeCell ref="AB90:AJ90"/>
    <mergeCell ref="AL90:AR90"/>
    <mergeCell ref="AS90:AZ90"/>
    <mergeCell ref="C89:H89"/>
    <mergeCell ref="I89:P89"/>
    <mergeCell ref="S89:AA89"/>
    <mergeCell ref="AB89:AJ89"/>
    <mergeCell ref="AL89:AR89"/>
    <mergeCell ref="AS89:AZ89"/>
    <mergeCell ref="I88:P88"/>
    <mergeCell ref="S88:AA88"/>
    <mergeCell ref="AB88:AJ88"/>
    <mergeCell ref="AL88:AR88"/>
    <mergeCell ref="AS88:AZ88"/>
    <mergeCell ref="BB88:BH88"/>
    <mergeCell ref="BI88:BN88"/>
    <mergeCell ref="BO88:BU88"/>
    <mergeCell ref="BV88:CC88"/>
    <mergeCell ref="BH82:BN82"/>
    <mergeCell ref="BO82:BT82"/>
    <mergeCell ref="BU82:BZ82"/>
    <mergeCell ref="C85:H85"/>
    <mergeCell ref="I85:P87"/>
    <mergeCell ref="S85:AJ85"/>
    <mergeCell ref="AL85:AZ85"/>
    <mergeCell ref="BB85:CC85"/>
    <mergeCell ref="C86:H86"/>
    <mergeCell ref="S86:AJ86"/>
    <mergeCell ref="AL86:AZ86"/>
    <mergeCell ref="BB86:BJ86"/>
    <mergeCell ref="BS86:CC86"/>
    <mergeCell ref="D87:G87"/>
    <mergeCell ref="S87:AA87"/>
    <mergeCell ref="AB87:AJ87"/>
    <mergeCell ref="AL87:AR87"/>
    <mergeCell ref="AS87:AZ87"/>
    <mergeCell ref="BB87:BH87"/>
    <mergeCell ref="BO87:BU87"/>
    <mergeCell ref="BV87:CC87"/>
    <mergeCell ref="AV81:BA81"/>
    <mergeCell ref="C82:H82"/>
    <mergeCell ref="I82:M82"/>
    <mergeCell ref="N82:O83"/>
    <mergeCell ref="P82:AK83"/>
    <mergeCell ref="AL82:AN83"/>
    <mergeCell ref="AO82:AP82"/>
    <mergeCell ref="AQ82:AW82"/>
    <mergeCell ref="AX82:BG82"/>
    <mergeCell ref="AG80:AN80"/>
    <mergeCell ref="AP80:AW80"/>
    <mergeCell ref="AX80:BG80"/>
    <mergeCell ref="BH80:BN80"/>
    <mergeCell ref="BO80:BT80"/>
    <mergeCell ref="BU80:BZ80"/>
    <mergeCell ref="AP79:AW79"/>
    <mergeCell ref="AX79:BG79"/>
    <mergeCell ref="BH79:BN79"/>
    <mergeCell ref="BO79:BT79"/>
    <mergeCell ref="BU79:BZ79"/>
    <mergeCell ref="AG79:AN79"/>
    <mergeCell ref="C80:H80"/>
    <mergeCell ref="I80:L80"/>
    <mergeCell ref="M80:N80"/>
    <mergeCell ref="O80:X80"/>
    <mergeCell ref="Z80:AF80"/>
    <mergeCell ref="C79:H79"/>
    <mergeCell ref="I79:L79"/>
    <mergeCell ref="M79:N79"/>
    <mergeCell ref="O79:X79"/>
    <mergeCell ref="Z79:AF79"/>
    <mergeCell ref="AG78:AN78"/>
    <mergeCell ref="AP78:AW78"/>
    <mergeCell ref="AX78:BG78"/>
    <mergeCell ref="BH78:BN78"/>
    <mergeCell ref="BO78:BT78"/>
    <mergeCell ref="BU78:BZ78"/>
    <mergeCell ref="AP77:AW77"/>
    <mergeCell ref="AX77:BG77"/>
    <mergeCell ref="BH77:BN77"/>
    <mergeCell ref="BO77:BT77"/>
    <mergeCell ref="BU77:BZ77"/>
    <mergeCell ref="AG77:AN77"/>
    <mergeCell ref="C78:H78"/>
    <mergeCell ref="I78:L78"/>
    <mergeCell ref="M78:N78"/>
    <mergeCell ref="O78:X78"/>
    <mergeCell ref="Z78:AF78"/>
    <mergeCell ref="C77:H77"/>
    <mergeCell ref="I77:L77"/>
    <mergeCell ref="M77:N77"/>
    <mergeCell ref="O77:X77"/>
    <mergeCell ref="Z77:AF77"/>
    <mergeCell ref="AG76:AN76"/>
    <mergeCell ref="AP76:AW76"/>
    <mergeCell ref="AX76:BG76"/>
    <mergeCell ref="BH76:BN76"/>
    <mergeCell ref="BO76:BT76"/>
    <mergeCell ref="BU76:BZ76"/>
    <mergeCell ref="AP75:AW75"/>
    <mergeCell ref="AX75:BG75"/>
    <mergeCell ref="BH75:BN75"/>
    <mergeCell ref="BO75:BT75"/>
    <mergeCell ref="BU75:BZ75"/>
    <mergeCell ref="AG75:AN75"/>
    <mergeCell ref="C76:H76"/>
    <mergeCell ref="I76:L76"/>
    <mergeCell ref="M76:N76"/>
    <mergeCell ref="O76:X76"/>
    <mergeCell ref="Z76:AF76"/>
    <mergeCell ref="C75:H75"/>
    <mergeCell ref="I75:L75"/>
    <mergeCell ref="M75:N75"/>
    <mergeCell ref="O75:X75"/>
    <mergeCell ref="Z75:AF75"/>
    <mergeCell ref="AG74:AN74"/>
    <mergeCell ref="AP74:AW74"/>
    <mergeCell ref="AX74:BG74"/>
    <mergeCell ref="BH74:BN74"/>
    <mergeCell ref="BO74:BT74"/>
    <mergeCell ref="BU74:BZ74"/>
    <mergeCell ref="AP73:AW73"/>
    <mergeCell ref="AX73:BG73"/>
    <mergeCell ref="BH73:BN73"/>
    <mergeCell ref="BO73:BT73"/>
    <mergeCell ref="BU73:BZ73"/>
    <mergeCell ref="AG73:AN73"/>
    <mergeCell ref="C74:H74"/>
    <mergeCell ref="I74:L74"/>
    <mergeCell ref="M74:N74"/>
    <mergeCell ref="O74:X74"/>
    <mergeCell ref="Z74:AF74"/>
    <mergeCell ref="C73:H73"/>
    <mergeCell ref="I73:L73"/>
    <mergeCell ref="M73:N73"/>
    <mergeCell ref="O73:X73"/>
    <mergeCell ref="Z73:AF73"/>
    <mergeCell ref="BH72:BN72"/>
    <mergeCell ref="BO72:BT72"/>
    <mergeCell ref="BU72:BZ72"/>
    <mergeCell ref="AP71:AW71"/>
    <mergeCell ref="AX71:BG71"/>
    <mergeCell ref="BH71:BN71"/>
    <mergeCell ref="BO71:BT71"/>
    <mergeCell ref="BU71:BZ71"/>
    <mergeCell ref="AG71:AN71"/>
    <mergeCell ref="I68:L68"/>
    <mergeCell ref="M68:N68"/>
    <mergeCell ref="O68:X68"/>
    <mergeCell ref="AX68:BG68"/>
    <mergeCell ref="AG66:AN70"/>
    <mergeCell ref="AP66:AW70"/>
    <mergeCell ref="AX66:BG66"/>
    <mergeCell ref="C72:H72"/>
    <mergeCell ref="I72:L72"/>
    <mergeCell ref="M72:N72"/>
    <mergeCell ref="O72:X72"/>
    <mergeCell ref="Z72:AF72"/>
    <mergeCell ref="C71:H71"/>
    <mergeCell ref="I71:L71"/>
    <mergeCell ref="M71:N71"/>
    <mergeCell ref="O71:X71"/>
    <mergeCell ref="Z71:AF71"/>
    <mergeCell ref="AG72:AN72"/>
    <mergeCell ref="AP72:AW72"/>
    <mergeCell ref="AX72:BG72"/>
    <mergeCell ref="BH66:BN70"/>
    <mergeCell ref="BO66:BT70"/>
    <mergeCell ref="BU66:BZ70"/>
    <mergeCell ref="O65:Q65"/>
    <mergeCell ref="V65:Y65"/>
    <mergeCell ref="Z65:AB65"/>
    <mergeCell ref="AC65:AG65"/>
    <mergeCell ref="AH65:AJ65"/>
    <mergeCell ref="C66:H66"/>
    <mergeCell ref="I66:L66"/>
    <mergeCell ref="M66:N66"/>
    <mergeCell ref="O66:X66"/>
    <mergeCell ref="Z66:AF70"/>
    <mergeCell ref="I69:L69"/>
    <mergeCell ref="M69:N69"/>
    <mergeCell ref="O69:X69"/>
    <mergeCell ref="AX69:BG69"/>
    <mergeCell ref="I70:L70"/>
    <mergeCell ref="O70:X70"/>
    <mergeCell ref="AX70:BG70"/>
    <mergeCell ref="I67:L67"/>
    <mergeCell ref="M67:N67"/>
    <mergeCell ref="O67:X67"/>
    <mergeCell ref="AX67:BG67"/>
    <mergeCell ref="C63:W64"/>
    <mergeCell ref="Y63:Z64"/>
    <mergeCell ref="AA63:AD64"/>
    <mergeCell ref="AE63:AG64"/>
    <mergeCell ref="AH63:AH64"/>
    <mergeCell ref="AI63:AL64"/>
    <mergeCell ref="D57:R57"/>
    <mergeCell ref="S57:Z57"/>
    <mergeCell ref="AA57:AE57"/>
    <mergeCell ref="AF57:AK57"/>
    <mergeCell ref="AL57:AR57"/>
    <mergeCell ref="D59:R59"/>
    <mergeCell ref="S59:AK59"/>
    <mergeCell ref="D53:R53"/>
    <mergeCell ref="S53:AK53"/>
    <mergeCell ref="AL53:AR53"/>
    <mergeCell ref="D55:R55"/>
    <mergeCell ref="S55:AK55"/>
    <mergeCell ref="AL55:AR55"/>
    <mergeCell ref="C49:AK49"/>
    <mergeCell ref="D51:R51"/>
    <mergeCell ref="S51:AK51"/>
    <mergeCell ref="AL51:AR51"/>
    <mergeCell ref="AT51:AU51"/>
    <mergeCell ref="AV51:AW51"/>
    <mergeCell ref="D41:R41"/>
    <mergeCell ref="S41:AE41"/>
    <mergeCell ref="AF41:AK41"/>
    <mergeCell ref="S43:AK43"/>
    <mergeCell ref="B45:AR45"/>
    <mergeCell ref="B47:AR47"/>
    <mergeCell ref="D37:R37"/>
    <mergeCell ref="S37:AE37"/>
    <mergeCell ref="AF37:AK37"/>
    <mergeCell ref="D39:R39"/>
    <mergeCell ref="S39:AE39"/>
    <mergeCell ref="AF39:AK39"/>
    <mergeCell ref="S16:AE16"/>
    <mergeCell ref="S17:AE17"/>
    <mergeCell ref="D29:R29"/>
    <mergeCell ref="S29:AE29"/>
    <mergeCell ref="D33:R33"/>
    <mergeCell ref="S33:AE33"/>
    <mergeCell ref="AF33:AK33"/>
    <mergeCell ref="D35:R35"/>
    <mergeCell ref="S35:AE35"/>
    <mergeCell ref="AF35:AK35"/>
    <mergeCell ref="D25:R25"/>
    <mergeCell ref="S25:AA25"/>
    <mergeCell ref="AB25:AE25"/>
    <mergeCell ref="D27:R27"/>
    <mergeCell ref="S27:AA27"/>
    <mergeCell ref="AB27:AE27"/>
    <mergeCell ref="BU120:BZ121"/>
    <mergeCell ref="S9:AE9"/>
    <mergeCell ref="D10:R10"/>
    <mergeCell ref="S10:AE10"/>
    <mergeCell ref="S11:AE11"/>
    <mergeCell ref="D12:R12"/>
    <mergeCell ref="S12:AE12"/>
    <mergeCell ref="C2:AE2"/>
    <mergeCell ref="AH2:AN2"/>
    <mergeCell ref="C4:AE4"/>
    <mergeCell ref="AG4:AN5"/>
    <mergeCell ref="S6:AE6"/>
    <mergeCell ref="D8:R8"/>
    <mergeCell ref="S8:AE8"/>
    <mergeCell ref="D18:R18"/>
    <mergeCell ref="S18:AE18"/>
    <mergeCell ref="D20:R20"/>
    <mergeCell ref="S20:AE20"/>
    <mergeCell ref="D22:R22"/>
    <mergeCell ref="S22:AE22"/>
    <mergeCell ref="D14:R14"/>
    <mergeCell ref="S14:AE14"/>
    <mergeCell ref="S15:AE15"/>
    <mergeCell ref="D16:R16"/>
  </mergeCells>
  <conditionalFormatting sqref="BB147:BB149 BB90 BB88">
    <cfRule type="cellIs" dxfId="55" priority="42" stopIfTrue="1" operator="notBetween">
      <formula>0</formula>
      <formula>10000000</formula>
    </cfRule>
  </conditionalFormatting>
  <conditionalFormatting sqref="S53:AK53">
    <cfRule type="containsText" dxfId="54" priority="41" stopIfTrue="1" operator="containsText" text="יש להזין סוג החשבון">
      <formula>NOT(ISERROR(SEARCH("יש להזין סוג החשבון",S53)))</formula>
    </cfRule>
    <cfRule type="expression" dxfId="53" priority="43" stopIfTrue="1">
      <formula>LEFT(S53,19)="יש להזין סוג החשבון"</formula>
    </cfRule>
  </conditionalFormatting>
  <conditionalFormatting sqref="S59:AK59 S43:AK43">
    <cfRule type="containsText" dxfId="52" priority="40" stopIfTrue="1" operator="containsText" text="יש">
      <formula>NOT(ISERROR(SEARCH("יש",S43)))</formula>
    </cfRule>
  </conditionalFormatting>
  <conditionalFormatting sqref="P139 P82">
    <cfRule type="containsText" dxfId="51" priority="39" stopIfTrue="1" operator="containsText" text="יש">
      <formula>NOT(ISERROR(SEARCH("יש",P82)))</formula>
    </cfRule>
  </conditionalFormatting>
  <conditionalFormatting sqref="M129:N137">
    <cfRule type="containsText" dxfId="50" priority="19" stopIfTrue="1" operator="containsText" text="משרד">
      <formula>NOT(ISERROR(SEARCH("משרד",M129)))</formula>
    </cfRule>
    <cfRule type="expression" dxfId="49" priority="20" stopIfTrue="1">
      <formula>LEN($I129)&gt;0</formula>
    </cfRule>
  </conditionalFormatting>
  <conditionalFormatting sqref="AL139:AN140 AL82:AN83">
    <cfRule type="expression" dxfId="48" priority="44" stopIfTrue="1">
      <formula>LEN($P$82)&gt;4</formula>
    </cfRule>
  </conditionalFormatting>
  <conditionalFormatting sqref="M72:N72">
    <cfRule type="containsText" dxfId="47" priority="37" stopIfTrue="1" operator="containsText" text="משרד">
      <formula>NOT(ISERROR(SEARCH("משרד",M72)))</formula>
    </cfRule>
    <cfRule type="expression" dxfId="46" priority="38" stopIfTrue="1">
      <formula>LEN($I$72)&gt;0</formula>
    </cfRule>
  </conditionalFormatting>
  <conditionalFormatting sqref="M73">
    <cfRule type="containsText" dxfId="45" priority="35" stopIfTrue="1" operator="containsText" text="משרד">
      <formula>NOT(ISERROR(SEARCH("משרד",M73)))</formula>
    </cfRule>
    <cfRule type="expression" dxfId="44" priority="36" stopIfTrue="1">
      <formula>LEN($I$73)&gt;0</formula>
    </cfRule>
  </conditionalFormatting>
  <conditionalFormatting sqref="M74">
    <cfRule type="containsText" dxfId="43" priority="33" stopIfTrue="1" operator="containsText" text="משרד">
      <formula>NOT(ISERROR(SEARCH("משרד",M74)))</formula>
    </cfRule>
    <cfRule type="expression" dxfId="42" priority="34" stopIfTrue="1">
      <formula>LEN($I$74)&gt;0</formula>
    </cfRule>
  </conditionalFormatting>
  <conditionalFormatting sqref="M75">
    <cfRule type="containsText" dxfId="41" priority="31" stopIfTrue="1" operator="containsText" text="משרד">
      <formula>NOT(ISERROR(SEARCH("משרד",M75)))</formula>
    </cfRule>
    <cfRule type="expression" dxfId="40" priority="32" stopIfTrue="1">
      <formula>LEN($I$75)&gt;0</formula>
    </cfRule>
  </conditionalFormatting>
  <conditionalFormatting sqref="M76">
    <cfRule type="containsText" dxfId="39" priority="29" stopIfTrue="1" operator="containsText" text="משרד">
      <formula>NOT(ISERROR(SEARCH("משרד",M76)))</formula>
    </cfRule>
    <cfRule type="expression" dxfId="38" priority="30" stopIfTrue="1">
      <formula>LEN($I$76)&gt;0</formula>
    </cfRule>
  </conditionalFormatting>
  <conditionalFormatting sqref="M77">
    <cfRule type="containsText" dxfId="37" priority="27" stopIfTrue="1" operator="containsText" text="משרד">
      <formula>NOT(ISERROR(SEARCH("משרד",M77)))</formula>
    </cfRule>
    <cfRule type="expression" dxfId="36" priority="28" stopIfTrue="1">
      <formula>LEN($I$77)&gt;0</formula>
    </cfRule>
  </conditionalFormatting>
  <conditionalFormatting sqref="M78">
    <cfRule type="containsText" dxfId="35" priority="25" stopIfTrue="1" operator="containsText" text="משרד">
      <formula>NOT(ISERROR(SEARCH("משרד",M78)))</formula>
    </cfRule>
    <cfRule type="expression" dxfId="34" priority="26" stopIfTrue="1">
      <formula>LEN($I$78)&gt;0</formula>
    </cfRule>
  </conditionalFormatting>
  <conditionalFormatting sqref="M79">
    <cfRule type="containsText" dxfId="33" priority="23" stopIfTrue="1" operator="containsText" text="משרד">
      <formula>NOT(ISERROR(SEARCH("משרד",M79)))</formula>
    </cfRule>
    <cfRule type="expression" dxfId="32" priority="24" stopIfTrue="1">
      <formula>LEN($I$79)&gt;0</formula>
    </cfRule>
  </conditionalFormatting>
  <conditionalFormatting sqref="M80">
    <cfRule type="containsText" dxfId="31" priority="21" stopIfTrue="1" operator="containsText" text="משרד">
      <formula>NOT(ISERROR(SEARCH("משרד",M80)))</formula>
    </cfRule>
    <cfRule type="expression" dxfId="30" priority="22" stopIfTrue="1">
      <formula>LEN($I$80)&gt;0</formula>
    </cfRule>
  </conditionalFormatting>
  <conditionalFormatting sqref="M129:N137">
    <cfRule type="containsText" dxfId="29" priority="1" stopIfTrue="1" operator="containsText" text="משרד">
      <formula>NOT(ISERROR(SEARCH("משרד",M129)))</formula>
    </cfRule>
    <cfRule type="expression" dxfId="28" priority="2" stopIfTrue="1">
      <formula>LEN($I129)&gt;0</formula>
    </cfRule>
  </conditionalFormatting>
  <printOptions horizontalCentered="1"/>
  <pageMargins left="7.874015748031496E-2" right="7.874015748031496E-2" top="0.15748031496062992" bottom="0.15748031496062992" header="0.15748031496062992" footer="0.15748031496062992"/>
  <pageSetup paperSize="9" scale="73" orientation="landscape" r:id="rId1"/>
  <headerFooter alignWithMargins="0"/>
  <rowBreaks count="1" manualBreakCount="1">
    <brk id="162" min="1" max="85" man="1"/>
  </rowBreaks>
  <legacyDrawing r:id="rId2"/>
  <extLst>
    <ext xmlns:x14="http://schemas.microsoft.com/office/spreadsheetml/2009/9/main" uri="{CCE6A557-97BC-4b89-ADB6-D9C93CAAB3DF}">
      <x14:dataValidations xmlns:xm="http://schemas.microsoft.com/office/excel/2006/main" count="2">
        <x14:dataValidation type="list" showInputMessage="1" showErrorMessage="1">
          <x14:formula1>
            <xm:f>'גיליון 1'!$C$3:$C$6</xm:f>
          </x14:formula1>
          <xm:sqref>S53:AK53</xm:sqref>
        </x14:dataValidation>
        <x14:dataValidation type="list" allowBlank="1" showInputMessage="1" showErrorMessage="1">
          <x14:formula1>
            <xm:f>'גיליון 1'!$C$9:$C$10</xm:f>
          </x14:formula1>
          <xm:sqref>M72:N80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W211"/>
  <sheetViews>
    <sheetView showGridLines="0" rightToLeft="1" zoomScale="90" zoomScaleNormal="90" workbookViewId="0">
      <selection activeCell="S20" sqref="S20:AE20"/>
    </sheetView>
  </sheetViews>
  <sheetFormatPr defaultColWidth="9.140625" defaultRowHeight="12.75"/>
  <cols>
    <col min="1" max="1" width="1.140625" style="6" customWidth="1"/>
    <col min="2" max="2" width="2.140625" style="3" customWidth="1"/>
    <col min="3" max="3" width="2.7109375" style="3" customWidth="1"/>
    <col min="4" max="8" width="2.28515625" style="3" customWidth="1"/>
    <col min="9" max="10" width="3.28515625" style="3" customWidth="1"/>
    <col min="11" max="11" width="2.28515625" style="3" customWidth="1"/>
    <col min="12" max="12" width="2" style="3" customWidth="1"/>
    <col min="13" max="13" width="3.28515625" style="3" customWidth="1"/>
    <col min="14" max="14" width="3.7109375" style="3" customWidth="1"/>
    <col min="15" max="15" width="2.28515625" style="3" customWidth="1"/>
    <col min="16" max="16" width="2" style="3" customWidth="1"/>
    <col min="17" max="17" width="1.140625" style="3" customWidth="1"/>
    <col min="18" max="18" width="1.28515625" style="3" customWidth="1"/>
    <col min="19" max="20" width="2.140625" style="3" customWidth="1"/>
    <col min="21" max="21" width="2.5703125" style="3" customWidth="1"/>
    <col min="22" max="22" width="2.28515625" style="3" customWidth="1"/>
    <col min="23" max="24" width="2.5703125" style="3" customWidth="1"/>
    <col min="25" max="25" width="1.85546875" style="3" customWidth="1"/>
    <col min="26" max="26" width="1.5703125" style="3" customWidth="1"/>
    <col min="27" max="27" width="2.28515625" style="3" customWidth="1"/>
    <col min="28" max="28" width="2.5703125" style="3" customWidth="1"/>
    <col min="29" max="31" width="2.28515625" style="3" customWidth="1"/>
    <col min="32" max="32" width="8.140625" style="3" customWidth="1"/>
    <col min="33" max="33" width="3.85546875" style="3" customWidth="1"/>
    <col min="34" max="34" width="4" style="3" customWidth="1"/>
    <col min="35" max="35" width="3.42578125" style="3" customWidth="1"/>
    <col min="36" max="36" width="2.42578125" style="3" customWidth="1"/>
    <col min="37" max="37" width="3.5703125" style="3" customWidth="1"/>
    <col min="38" max="38" width="7.85546875" style="3" customWidth="1"/>
    <col min="39" max="39" width="1" style="3" customWidth="1"/>
    <col min="40" max="40" width="2.85546875" style="3" customWidth="1"/>
    <col min="41" max="41" width="3" style="3" customWidth="1"/>
    <col min="42" max="42" width="2.28515625" style="3" customWidth="1"/>
    <col min="43" max="43" width="5.140625" style="3" customWidth="1"/>
    <col min="44" max="44" width="2" style="3" customWidth="1"/>
    <col min="45" max="45" width="2.140625" style="5" customWidth="1"/>
    <col min="46" max="46" width="1.85546875" style="5" customWidth="1"/>
    <col min="47" max="47" width="3" style="5" customWidth="1"/>
    <col min="48" max="48" width="2.140625" style="5" customWidth="1"/>
    <col min="49" max="49" width="2.5703125" style="3" customWidth="1"/>
    <col min="50" max="50" width="1.85546875" style="3" customWidth="1"/>
    <col min="51" max="51" width="3" style="3" customWidth="1"/>
    <col min="52" max="52" width="0.5703125" style="3" customWidth="1"/>
    <col min="53" max="59" width="1.85546875" style="3" customWidth="1"/>
    <col min="60" max="61" width="2.5703125" style="3" customWidth="1"/>
    <col min="62" max="62" width="2.140625" style="3" customWidth="1"/>
    <col min="63" max="63" width="2.42578125" style="3" customWidth="1"/>
    <col min="64" max="64" width="2.140625" style="3" customWidth="1"/>
    <col min="65" max="65" width="1.5703125" style="3" customWidth="1"/>
    <col min="66" max="66" width="2.140625" style="3" customWidth="1"/>
    <col min="67" max="67" width="1.85546875" style="3" customWidth="1"/>
    <col min="68" max="68" width="1.140625" style="3" customWidth="1"/>
    <col min="69" max="69" width="2.42578125" style="3" customWidth="1"/>
    <col min="70" max="70" width="3.28515625" style="3" customWidth="1"/>
    <col min="71" max="71" width="2.42578125" style="3" customWidth="1"/>
    <col min="72" max="72" width="1.5703125" style="3" customWidth="1"/>
    <col min="73" max="73" width="1.7109375" style="3" customWidth="1"/>
    <col min="74" max="74" width="2.42578125" style="3" customWidth="1"/>
    <col min="75" max="75" width="1" style="3" customWidth="1"/>
    <col min="76" max="76" width="2.28515625" style="3" customWidth="1"/>
    <col min="77" max="77" width="3" style="3" customWidth="1"/>
    <col min="78" max="78" width="2.5703125" style="3" customWidth="1"/>
    <col min="79" max="79" width="3.42578125" style="3" customWidth="1"/>
    <col min="80" max="81" width="2" style="3" customWidth="1"/>
    <col min="82" max="82" width="0.140625" style="6" customWidth="1"/>
    <col min="83" max="83" width="0.42578125" style="6" customWidth="1"/>
    <col min="84" max="85" width="0.140625" style="6" customWidth="1"/>
    <col min="86" max="86" width="0.42578125" style="6" customWidth="1"/>
    <col min="87" max="88" width="0.140625" style="6" customWidth="1"/>
    <col min="89" max="89" width="2.85546875" style="6" customWidth="1"/>
    <col min="90" max="97" width="9.140625" style="6" customWidth="1"/>
    <col min="98" max="98" width="0.85546875" style="6" customWidth="1"/>
    <col min="99" max="106" width="9.140625" style="6" customWidth="1"/>
    <col min="107" max="107" width="9.5703125" style="420" customWidth="1"/>
    <col min="108" max="108" width="4" style="420" customWidth="1"/>
    <col min="109" max="119" width="9.140625" style="420" customWidth="1"/>
    <col min="120" max="138" width="9.140625" style="6" customWidth="1"/>
    <col min="139" max="16384" width="9.140625" style="6"/>
  </cols>
  <sheetData>
    <row r="1" spans="2:165">
      <c r="AQ1" s="342"/>
    </row>
    <row r="2" spans="2:165" ht="22.5">
      <c r="B2" s="6"/>
      <c r="C2" s="560" t="str">
        <f>'עמוד 1'!C2:AE2</f>
        <v>טופס 23.030 חשבון להזמנה לפי ש"ע בלבד</v>
      </c>
      <c r="D2" s="561"/>
      <c r="E2" s="561"/>
      <c r="F2" s="561"/>
      <c r="G2" s="561"/>
      <c r="H2" s="561"/>
      <c r="I2" s="561"/>
      <c r="J2" s="561"/>
      <c r="K2" s="561"/>
      <c r="L2" s="561"/>
      <c r="M2" s="561"/>
      <c r="N2" s="561"/>
      <c r="O2" s="561"/>
      <c r="P2" s="561"/>
      <c r="Q2" s="561"/>
      <c r="R2" s="561"/>
      <c r="S2" s="561"/>
      <c r="T2" s="561"/>
      <c r="U2" s="561"/>
      <c r="V2" s="561"/>
      <c r="W2" s="561"/>
      <c r="X2" s="561"/>
      <c r="Y2" s="561"/>
      <c r="Z2" s="561"/>
      <c r="AA2" s="561"/>
      <c r="AB2" s="561"/>
      <c r="AC2" s="561"/>
      <c r="AD2" s="561"/>
      <c r="AE2" s="562"/>
      <c r="AF2" s="6"/>
      <c r="AG2" s="6"/>
      <c r="AH2" s="598" t="s">
        <v>182</v>
      </c>
      <c r="AI2" s="598"/>
      <c r="AJ2" s="598"/>
      <c r="AK2" s="598"/>
      <c r="AL2" s="598"/>
      <c r="AM2" s="598"/>
      <c r="AN2" s="598"/>
      <c r="AO2" s="6"/>
      <c r="AP2" s="6"/>
      <c r="AQ2" s="343" t="s">
        <v>134</v>
      </c>
      <c r="AR2" s="6"/>
      <c r="AS2" s="29"/>
      <c r="AT2" s="29"/>
      <c r="AU2" s="29"/>
      <c r="AV2" s="29"/>
      <c r="AW2" s="6"/>
      <c r="AX2" s="6"/>
      <c r="AY2" s="6"/>
      <c r="AZ2" s="6"/>
      <c r="BA2" s="6"/>
      <c r="BB2" s="6"/>
      <c r="BC2" s="6"/>
      <c r="BD2" s="6"/>
      <c r="BE2" s="6"/>
      <c r="BF2" s="6"/>
      <c r="BG2" s="6"/>
      <c r="CU2" s="183"/>
      <c r="CV2" s="183"/>
      <c r="CW2" s="183"/>
      <c r="CX2" s="183"/>
      <c r="CY2" s="183"/>
      <c r="CZ2" s="183"/>
      <c r="DA2" s="183"/>
      <c r="DB2" s="183"/>
      <c r="DC2" s="421"/>
      <c r="DD2" s="421"/>
      <c r="DE2" s="421"/>
      <c r="DF2" s="421"/>
      <c r="DG2" s="421"/>
      <c r="DH2" s="421"/>
      <c r="DI2" s="421"/>
      <c r="DJ2" s="421"/>
      <c r="DK2" s="421"/>
      <c r="DL2" s="421"/>
      <c r="DM2" s="421"/>
      <c r="DN2" s="421"/>
      <c r="DO2" s="421"/>
      <c r="DP2" s="163"/>
      <c r="DQ2" s="163"/>
      <c r="DR2" s="163"/>
      <c r="DS2" s="163"/>
      <c r="DT2" s="163"/>
      <c r="DU2" s="163"/>
      <c r="DV2" s="163"/>
      <c r="DW2" s="163"/>
      <c r="DX2" s="163"/>
      <c r="DY2" s="163"/>
      <c r="DZ2" s="163"/>
      <c r="EA2" s="163"/>
      <c r="EB2" s="163"/>
      <c r="EC2" s="163"/>
      <c r="ED2" s="164"/>
      <c r="EE2" s="164"/>
      <c r="EF2" s="164"/>
      <c r="EG2" s="164"/>
      <c r="EH2" s="164"/>
      <c r="EI2" s="164"/>
      <c r="EJ2" s="164"/>
      <c r="EK2" s="164"/>
      <c r="EL2" s="164"/>
      <c r="EM2" s="164"/>
      <c r="EN2" s="164"/>
      <c r="EO2" s="164"/>
      <c r="EP2" s="164"/>
      <c r="EQ2" s="164"/>
      <c r="ER2" s="164"/>
      <c r="ES2" s="164"/>
      <c r="ET2" s="164"/>
      <c r="EU2" s="164"/>
      <c r="EV2" s="164"/>
      <c r="EW2" s="164"/>
      <c r="EX2" s="164"/>
      <c r="EY2" s="164"/>
      <c r="EZ2" s="164"/>
      <c r="FA2" s="164"/>
      <c r="FB2" s="164"/>
      <c r="FC2" s="164"/>
      <c r="FD2" s="164"/>
      <c r="FE2" s="164"/>
      <c r="FF2" s="164"/>
      <c r="FG2" s="164"/>
      <c r="FH2" s="164"/>
      <c r="FI2" s="164"/>
    </row>
    <row r="3" spans="2:165" ht="18.75">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343" t="s">
        <v>135</v>
      </c>
      <c r="AR3" s="6"/>
      <c r="AS3" s="29"/>
      <c r="AT3" s="29"/>
      <c r="AU3" s="29"/>
      <c r="AV3" s="29"/>
      <c r="AW3" s="6"/>
      <c r="AX3" s="6"/>
      <c r="AY3" s="6"/>
      <c r="AZ3" s="6"/>
      <c r="BA3" s="6"/>
      <c r="BB3" s="6"/>
      <c r="BC3" s="6"/>
      <c r="BD3" s="6"/>
      <c r="BE3" s="6"/>
      <c r="BF3" s="6"/>
      <c r="BG3" s="6"/>
      <c r="CU3" s="183"/>
      <c r="CV3" s="183"/>
      <c r="CW3" s="183"/>
      <c r="CX3" s="183"/>
      <c r="CY3" s="183"/>
      <c r="CZ3" s="183"/>
      <c r="DA3" s="183"/>
      <c r="DB3" s="183"/>
      <c r="DC3" s="421"/>
      <c r="DD3" s="421"/>
      <c r="DE3" s="421"/>
      <c r="DF3" s="421"/>
      <c r="DG3" s="421"/>
      <c r="DH3" s="421"/>
      <c r="DI3" s="421"/>
      <c r="DJ3" s="421"/>
      <c r="DK3" s="421"/>
      <c r="DL3" s="421"/>
      <c r="DM3" s="421"/>
      <c r="DN3" s="421"/>
      <c r="DO3" s="421"/>
      <c r="DP3" s="163"/>
      <c r="DQ3" s="163"/>
      <c r="DR3" s="163"/>
      <c r="DS3" s="163"/>
      <c r="DT3" s="163"/>
      <c r="DU3" s="163"/>
      <c r="DV3" s="163"/>
      <c r="DW3" s="163"/>
      <c r="DX3" s="163"/>
      <c r="DY3" s="163"/>
      <c r="DZ3" s="163"/>
      <c r="EA3" s="163"/>
      <c r="EB3" s="163"/>
      <c r="EC3" s="163"/>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row>
    <row r="4" spans="2:165" ht="21" customHeight="1">
      <c r="B4" s="6"/>
      <c r="C4" s="567" t="s">
        <v>54</v>
      </c>
      <c r="D4" s="567"/>
      <c r="E4" s="567"/>
      <c r="F4" s="567"/>
      <c r="G4" s="567"/>
      <c r="H4" s="567"/>
      <c r="I4" s="567"/>
      <c r="J4" s="567"/>
      <c r="K4" s="567"/>
      <c r="L4" s="567"/>
      <c r="M4" s="567"/>
      <c r="N4" s="567"/>
      <c r="O4" s="567"/>
      <c r="P4" s="567"/>
      <c r="Q4" s="567"/>
      <c r="R4" s="567"/>
      <c r="S4" s="567"/>
      <c r="T4" s="567"/>
      <c r="U4" s="567"/>
      <c r="V4" s="567"/>
      <c r="W4" s="567"/>
      <c r="X4" s="567"/>
      <c r="Y4" s="567"/>
      <c r="Z4" s="567"/>
      <c r="AA4" s="567"/>
      <c r="AB4" s="567"/>
      <c r="AC4" s="567"/>
      <c r="AD4" s="567"/>
      <c r="AE4" s="567"/>
      <c r="AF4" s="4"/>
      <c r="AG4" s="597"/>
      <c r="AH4" s="597"/>
      <c r="AI4" s="597"/>
      <c r="AJ4" s="597"/>
      <c r="AK4" s="597"/>
      <c r="AL4" s="597"/>
      <c r="AM4" s="597"/>
      <c r="AN4" s="597"/>
      <c r="AO4" s="4"/>
      <c r="AP4" s="4"/>
      <c r="AQ4" s="343" t="s">
        <v>124</v>
      </c>
      <c r="AR4" s="4"/>
      <c r="AS4" s="4"/>
      <c r="AT4" s="4"/>
      <c r="AU4" s="29"/>
      <c r="AV4" s="29"/>
      <c r="AW4" s="6"/>
      <c r="AX4" s="6"/>
      <c r="AY4" s="6"/>
      <c r="AZ4" s="6"/>
      <c r="BA4" s="6"/>
      <c r="BB4" s="6"/>
      <c r="BC4" s="6"/>
      <c r="BD4" s="6"/>
      <c r="BE4" s="6"/>
      <c r="BF4" s="6"/>
      <c r="BG4" s="6"/>
      <c r="CU4" s="183"/>
      <c r="CV4" s="183"/>
      <c r="CW4" s="183"/>
      <c r="CX4" s="183"/>
      <c r="CY4" s="183"/>
      <c r="CZ4" s="183"/>
      <c r="DA4" s="183"/>
      <c r="DB4" s="183"/>
      <c r="DC4" s="421"/>
      <c r="DD4" s="421"/>
      <c r="DE4" s="421"/>
      <c r="DF4" s="421"/>
      <c r="DG4" s="421"/>
      <c r="DH4" s="421"/>
      <c r="DI4" s="421"/>
      <c r="DJ4" s="421"/>
      <c r="DK4" s="421"/>
      <c r="DL4" s="421"/>
      <c r="DM4" s="421"/>
      <c r="DN4" s="421"/>
      <c r="DO4" s="421"/>
      <c r="DP4" s="163"/>
      <c r="DQ4" s="163"/>
      <c r="DR4" s="163"/>
      <c r="DS4" s="163"/>
      <c r="DT4" s="163"/>
      <c r="DU4" s="163"/>
      <c r="DV4" s="163"/>
      <c r="DW4" s="163"/>
      <c r="DX4" s="163"/>
      <c r="DY4" s="163"/>
      <c r="DZ4" s="163"/>
      <c r="EA4" s="163"/>
      <c r="EB4" s="163"/>
      <c r="EC4" s="163"/>
      <c r="ED4" s="164"/>
      <c r="EE4" s="164"/>
      <c r="EF4" s="164"/>
      <c r="EG4" s="164"/>
      <c r="EH4" s="164"/>
      <c r="EI4" s="164"/>
      <c r="EJ4" s="164"/>
      <c r="EK4" s="164"/>
      <c r="EL4" s="164"/>
      <c r="EM4" s="164"/>
      <c r="EN4" s="164"/>
      <c r="EO4" s="164"/>
      <c r="EP4" s="164"/>
      <c r="EQ4" s="164"/>
      <c r="ER4" s="164"/>
      <c r="ES4" s="164"/>
      <c r="ET4" s="164"/>
      <c r="EU4" s="164"/>
      <c r="EV4" s="164"/>
      <c r="EW4" s="164"/>
      <c r="EX4" s="164"/>
      <c r="EY4" s="164"/>
      <c r="EZ4" s="164"/>
      <c r="FA4" s="164"/>
      <c r="FB4" s="164"/>
      <c r="FC4" s="164"/>
      <c r="FD4" s="164"/>
      <c r="FE4" s="164"/>
      <c r="FF4" s="164"/>
      <c r="FG4" s="164"/>
      <c r="FH4" s="164"/>
      <c r="FI4" s="164"/>
    </row>
    <row r="5" spans="2:165" ht="19.5" thickBot="1">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25"/>
      <c r="AG5" s="597"/>
      <c r="AH5" s="597"/>
      <c r="AI5" s="597"/>
      <c r="AJ5" s="597"/>
      <c r="AK5" s="597"/>
      <c r="AL5" s="597"/>
      <c r="AM5" s="597"/>
      <c r="AN5" s="597"/>
      <c r="AO5" s="6"/>
      <c r="AP5" s="6"/>
      <c r="AQ5" s="343" t="s">
        <v>136</v>
      </c>
      <c r="AR5" s="6"/>
      <c r="AS5" s="29"/>
      <c r="AT5" s="29"/>
      <c r="AU5" s="29"/>
      <c r="AV5" s="29"/>
      <c r="AW5" s="6"/>
      <c r="AX5" s="6"/>
      <c r="AY5" s="6"/>
      <c r="AZ5" s="6"/>
      <c r="BA5" s="6"/>
      <c r="BB5" s="6"/>
      <c r="BC5" s="6"/>
      <c r="BD5" s="6"/>
      <c r="BE5" s="6"/>
      <c r="BF5" s="6"/>
      <c r="BG5" s="6"/>
      <c r="CU5" s="183"/>
      <c r="CV5" s="183"/>
      <c r="CW5" s="183"/>
      <c r="CX5" s="183"/>
      <c r="CY5" s="183"/>
      <c r="CZ5" s="183"/>
      <c r="DA5" s="183"/>
      <c r="DB5" s="183"/>
      <c r="DC5" s="421"/>
      <c r="DD5" s="421"/>
      <c r="DE5" s="421"/>
      <c r="DF5" s="421"/>
      <c r="DG5" s="421"/>
      <c r="DH5" s="421"/>
      <c r="DI5" s="421"/>
      <c r="DJ5" s="421"/>
      <c r="DK5" s="421"/>
      <c r="DL5" s="421"/>
      <c r="DM5" s="421"/>
      <c r="DN5" s="421"/>
      <c r="DO5" s="421"/>
      <c r="DP5" s="163"/>
      <c r="DQ5" s="163"/>
      <c r="DR5" s="163"/>
      <c r="DS5" s="163"/>
      <c r="DT5" s="163"/>
      <c r="DU5" s="163"/>
      <c r="DV5" s="163"/>
      <c r="DW5" s="163"/>
      <c r="DX5" s="163"/>
      <c r="DY5" s="163"/>
      <c r="DZ5" s="163"/>
      <c r="EA5" s="163"/>
      <c r="EB5" s="163"/>
      <c r="EC5" s="163"/>
      <c r="ED5" s="164"/>
      <c r="EE5" s="164"/>
      <c r="EF5" s="164"/>
      <c r="EG5" s="164"/>
      <c r="EH5" s="164"/>
      <c r="EI5" s="164"/>
      <c r="EJ5" s="164"/>
      <c r="EK5" s="164"/>
      <c r="EL5" s="164"/>
      <c r="EM5" s="164"/>
      <c r="EN5" s="164"/>
      <c r="EO5" s="164"/>
      <c r="EP5" s="164"/>
      <c r="EQ5" s="164"/>
      <c r="ER5" s="164"/>
      <c r="ES5" s="164"/>
      <c r="ET5" s="164"/>
      <c r="EU5" s="164"/>
      <c r="EV5" s="164"/>
      <c r="EW5" s="164"/>
      <c r="EX5" s="164"/>
      <c r="EY5" s="164"/>
      <c r="EZ5" s="164"/>
      <c r="FA5" s="164"/>
      <c r="FB5" s="164"/>
      <c r="FC5" s="164"/>
      <c r="FD5" s="164"/>
      <c r="FE5" s="164"/>
      <c r="FF5" s="164"/>
      <c r="FG5" s="164"/>
      <c r="FH5" s="164"/>
      <c r="FI5" s="164"/>
    </row>
    <row r="6" spans="2:165" ht="19.5" thickBot="1">
      <c r="B6" s="6"/>
      <c r="C6" s="8" t="s">
        <v>28</v>
      </c>
      <c r="D6" s="8" t="s">
        <v>27</v>
      </c>
      <c r="E6" s="8"/>
      <c r="F6" s="8"/>
      <c r="G6" s="8"/>
      <c r="H6" s="8"/>
      <c r="I6" s="8"/>
      <c r="J6" s="8"/>
      <c r="K6" s="8"/>
      <c r="L6" s="8"/>
      <c r="M6" s="8"/>
      <c r="N6" s="8"/>
      <c r="O6" s="8"/>
      <c r="P6" s="8"/>
      <c r="Q6" s="8"/>
      <c r="R6" s="8"/>
      <c r="S6" s="568" t="s">
        <v>33</v>
      </c>
      <c r="T6" s="569"/>
      <c r="U6" s="569"/>
      <c r="V6" s="569"/>
      <c r="W6" s="569"/>
      <c r="X6" s="569"/>
      <c r="Y6" s="569"/>
      <c r="Z6" s="569"/>
      <c r="AA6" s="569"/>
      <c r="AB6" s="569"/>
      <c r="AC6" s="569"/>
      <c r="AD6" s="569"/>
      <c r="AE6" s="570"/>
      <c r="AF6" s="245"/>
      <c r="AG6" s="22"/>
      <c r="AH6" s="22"/>
      <c r="AI6" s="22"/>
      <c r="AJ6" s="25"/>
      <c r="AK6" s="6"/>
      <c r="AL6" s="6"/>
      <c r="AM6" s="6"/>
      <c r="AN6" s="6"/>
      <c r="AO6" s="6"/>
      <c r="AP6" s="6"/>
      <c r="AQ6" s="344" t="s">
        <v>126</v>
      </c>
      <c r="AR6" s="6"/>
      <c r="AS6" s="29"/>
      <c r="AT6" s="29"/>
      <c r="AU6" s="29"/>
      <c r="AV6" s="29"/>
      <c r="AW6" s="6"/>
      <c r="AX6" s="6"/>
      <c r="AY6" s="6"/>
      <c r="AZ6" s="6"/>
      <c r="BA6" s="6"/>
      <c r="BB6" s="6"/>
      <c r="BC6" s="6"/>
      <c r="BD6" s="6"/>
      <c r="BE6" s="6"/>
      <c r="BF6" s="6"/>
      <c r="BG6" s="6"/>
      <c r="CU6" s="183"/>
      <c r="CV6" s="183"/>
      <c r="CW6" s="183"/>
      <c r="CX6" s="183"/>
      <c r="CY6" s="183"/>
      <c r="CZ6" s="183"/>
      <c r="DA6" s="183"/>
      <c r="DB6" s="183"/>
      <c r="DC6" s="421"/>
      <c r="DD6" s="421"/>
      <c r="DE6" s="421"/>
      <c r="DF6" s="421"/>
      <c r="DG6" s="421"/>
      <c r="DH6" s="421"/>
      <c r="DI6" s="421"/>
      <c r="DJ6" s="421"/>
      <c r="DK6" s="421"/>
      <c r="DL6" s="421"/>
      <c r="DM6" s="421"/>
      <c r="DN6" s="421"/>
      <c r="DO6" s="421"/>
      <c r="DP6" s="163"/>
      <c r="DQ6" s="163"/>
      <c r="DR6" s="163"/>
      <c r="DS6" s="163"/>
      <c r="DT6" s="163"/>
      <c r="DU6" s="163"/>
      <c r="DV6" s="163"/>
      <c r="DW6" s="163"/>
      <c r="DX6" s="163"/>
      <c r="DY6" s="163"/>
      <c r="DZ6" s="163"/>
      <c r="EA6" s="163"/>
      <c r="EB6" s="163"/>
      <c r="EC6" s="163"/>
      <c r="ED6" s="164"/>
      <c r="EE6" s="164"/>
      <c r="EF6" s="164"/>
      <c r="EG6" s="164"/>
      <c r="EH6" s="164"/>
      <c r="EI6" s="164"/>
      <c r="EJ6" s="164"/>
      <c r="EK6" s="164"/>
      <c r="EL6" s="164"/>
      <c r="EM6" s="164"/>
      <c r="EN6" s="164"/>
      <c r="EO6" s="164"/>
      <c r="EP6" s="164"/>
      <c r="EQ6" s="164"/>
      <c r="ER6" s="164"/>
      <c r="ES6" s="164"/>
      <c r="ET6" s="164"/>
      <c r="EU6" s="164"/>
      <c r="EV6" s="164"/>
      <c r="EW6" s="164"/>
      <c r="EX6" s="164"/>
      <c r="EY6" s="164"/>
      <c r="EZ6" s="164"/>
      <c r="FA6" s="164"/>
      <c r="FB6" s="164"/>
      <c r="FC6" s="164"/>
      <c r="FD6" s="164"/>
      <c r="FE6" s="164"/>
      <c r="FF6" s="164"/>
      <c r="FG6" s="164"/>
      <c r="FH6" s="164"/>
      <c r="FI6" s="164"/>
    </row>
    <row r="7" spans="2:165" ht="7.5" customHeight="1">
      <c r="B7" s="6"/>
      <c r="C7" s="244"/>
      <c r="D7" s="244"/>
      <c r="E7" s="244"/>
      <c r="F7" s="244"/>
      <c r="G7" s="244"/>
      <c r="H7" s="244"/>
      <c r="I7" s="244"/>
      <c r="J7" s="244"/>
      <c r="K7" s="244"/>
      <c r="L7" s="244"/>
      <c r="M7" s="244"/>
      <c r="N7" s="244"/>
      <c r="O7" s="244"/>
      <c r="P7" s="244"/>
      <c r="Q7" s="244"/>
      <c r="R7" s="244"/>
      <c r="S7" s="246"/>
      <c r="T7" s="246"/>
      <c r="U7" s="246"/>
      <c r="V7" s="246"/>
      <c r="W7" s="246"/>
      <c r="X7" s="246"/>
      <c r="Y7" s="246"/>
      <c r="Z7" s="246"/>
      <c r="AA7" s="246"/>
      <c r="AB7" s="246"/>
      <c r="AC7" s="246"/>
      <c r="AD7" s="246"/>
      <c r="AE7" s="246"/>
      <c r="AF7" s="22"/>
      <c r="AG7" s="22"/>
      <c r="AH7" s="22"/>
      <c r="AI7" s="25"/>
      <c r="AJ7" s="25"/>
      <c r="AK7" s="25"/>
      <c r="AL7" s="6"/>
      <c r="AM7" s="6"/>
      <c r="AN7" s="6"/>
      <c r="AO7" s="6"/>
      <c r="AP7" s="6"/>
      <c r="AQ7" s="344" t="s">
        <v>137</v>
      </c>
      <c r="AR7" s="6"/>
      <c r="AS7" s="29"/>
      <c r="AT7" s="29"/>
      <c r="AU7" s="29"/>
      <c r="AV7" s="29"/>
      <c r="AW7" s="6"/>
      <c r="AX7" s="6"/>
      <c r="AY7" s="6"/>
      <c r="AZ7" s="6"/>
      <c r="BA7" s="6"/>
      <c r="BB7" s="6"/>
      <c r="BC7" s="6"/>
      <c r="BD7" s="6"/>
      <c r="BE7" s="6"/>
      <c r="BF7" s="6"/>
      <c r="BG7" s="6"/>
      <c r="CU7" s="183"/>
      <c r="CV7" s="183"/>
      <c r="CW7" s="183"/>
      <c r="CX7" s="183"/>
      <c r="CY7" s="183"/>
      <c r="CZ7" s="183"/>
      <c r="DA7" s="183"/>
      <c r="DB7" s="183"/>
      <c r="DC7" s="421"/>
      <c r="DD7" s="421"/>
      <c r="DE7" s="421"/>
      <c r="DF7" s="421"/>
      <c r="DG7" s="421"/>
      <c r="DH7" s="421"/>
      <c r="DI7" s="421"/>
      <c r="DJ7" s="421"/>
      <c r="DK7" s="421"/>
      <c r="DL7" s="421"/>
      <c r="DM7" s="421"/>
      <c r="DN7" s="421"/>
      <c r="DO7" s="421"/>
      <c r="DP7" s="163"/>
      <c r="DQ7" s="163"/>
      <c r="DR7" s="163"/>
      <c r="DS7" s="163"/>
      <c r="DT7" s="163"/>
      <c r="DU7" s="163"/>
      <c r="DV7" s="163"/>
      <c r="DW7" s="163"/>
      <c r="DX7" s="163"/>
      <c r="DY7" s="163"/>
      <c r="DZ7" s="163"/>
      <c r="EA7" s="163"/>
      <c r="EB7" s="163"/>
      <c r="EC7" s="163"/>
      <c r="ED7" s="164"/>
      <c r="EE7" s="164"/>
      <c r="EF7" s="164"/>
      <c r="EG7" s="164"/>
      <c r="EH7" s="164"/>
      <c r="EI7" s="164"/>
      <c r="EJ7" s="164"/>
      <c r="EK7" s="164"/>
      <c r="EL7" s="164"/>
      <c r="EM7" s="164"/>
      <c r="EN7" s="164"/>
      <c r="EO7" s="164"/>
      <c r="EP7" s="164"/>
      <c r="EQ7" s="164"/>
      <c r="ER7" s="164"/>
      <c r="ES7" s="164"/>
      <c r="ET7" s="164"/>
      <c r="EU7" s="164"/>
      <c r="EV7" s="164"/>
      <c r="EW7" s="164"/>
      <c r="EX7" s="164"/>
      <c r="EY7" s="164"/>
      <c r="EZ7" s="164"/>
      <c r="FA7" s="164"/>
      <c r="FB7" s="164"/>
      <c r="FC7" s="164"/>
      <c r="FD7" s="164"/>
      <c r="FE7" s="164"/>
      <c r="FF7" s="164"/>
      <c r="FG7" s="164"/>
      <c r="FH7" s="164"/>
      <c r="FI7" s="164"/>
    </row>
    <row r="8" spans="2:165" ht="18.75">
      <c r="B8" s="6"/>
      <c r="C8" s="247" t="s">
        <v>58</v>
      </c>
      <c r="D8" s="587" t="s">
        <v>32</v>
      </c>
      <c r="E8" s="588"/>
      <c r="F8" s="588"/>
      <c r="G8" s="588"/>
      <c r="H8" s="588"/>
      <c r="I8" s="588"/>
      <c r="J8" s="588"/>
      <c r="K8" s="588"/>
      <c r="L8" s="588"/>
      <c r="M8" s="588"/>
      <c r="N8" s="588"/>
      <c r="O8" s="588"/>
      <c r="P8" s="588"/>
      <c r="Q8" s="588"/>
      <c r="R8" s="589"/>
      <c r="S8" s="590">
        <f>'עמוד 1'!S8:AE8</f>
        <v>0</v>
      </c>
      <c r="T8" s="591"/>
      <c r="U8" s="591"/>
      <c r="V8" s="591"/>
      <c r="W8" s="591"/>
      <c r="X8" s="591"/>
      <c r="Y8" s="591"/>
      <c r="Z8" s="591"/>
      <c r="AA8" s="591"/>
      <c r="AB8" s="591"/>
      <c r="AC8" s="591"/>
      <c r="AD8" s="591"/>
      <c r="AE8" s="592"/>
      <c r="AF8" s="340" t="s">
        <v>47</v>
      </c>
      <c r="AG8" s="374">
        <f>IF(ISBLANK(S8),0,1)</f>
        <v>1</v>
      </c>
      <c r="AH8" s="375"/>
      <c r="AI8" s="375"/>
      <c r="AJ8" s="11"/>
      <c r="AK8" s="6"/>
      <c r="AL8" s="6"/>
      <c r="AM8" s="6"/>
      <c r="AN8" s="6"/>
      <c r="AO8" s="6"/>
      <c r="AP8" s="6"/>
      <c r="AQ8" s="344" t="s">
        <v>125</v>
      </c>
      <c r="AR8" s="6"/>
      <c r="AS8" s="29"/>
      <c r="AT8" s="29"/>
      <c r="AU8" s="29"/>
      <c r="AV8" s="29"/>
      <c r="AW8" s="6"/>
      <c r="AX8" s="6"/>
      <c r="AY8" s="6"/>
      <c r="AZ8" s="6"/>
      <c r="BA8" s="6"/>
      <c r="BB8" s="6"/>
      <c r="BC8" s="6"/>
      <c r="BD8" s="6"/>
      <c r="BE8" s="6"/>
      <c r="BF8" s="6"/>
      <c r="BG8" s="6"/>
      <c r="CU8" s="183"/>
      <c r="CV8" s="183"/>
      <c r="CW8" s="183"/>
      <c r="CX8" s="183"/>
      <c r="CY8" s="183"/>
      <c r="CZ8" s="183"/>
      <c r="DA8" s="183"/>
      <c r="DB8" s="183"/>
      <c r="DC8" s="421"/>
      <c r="DD8" s="421"/>
      <c r="DE8" s="421"/>
      <c r="DF8" s="421"/>
      <c r="DG8" s="421"/>
      <c r="DH8" s="421"/>
      <c r="DI8" s="421"/>
      <c r="DJ8" s="421"/>
      <c r="DK8" s="421"/>
      <c r="DL8" s="421"/>
      <c r="DM8" s="421"/>
      <c r="DN8" s="421"/>
      <c r="DO8" s="421"/>
      <c r="DP8" s="163"/>
      <c r="DQ8" s="163"/>
      <c r="DR8" s="163"/>
      <c r="DS8" s="163"/>
      <c r="DT8" s="163"/>
      <c r="DU8" s="163"/>
      <c r="DV8" s="163"/>
      <c r="DW8" s="163"/>
      <c r="DX8" s="163"/>
      <c r="DY8" s="163"/>
      <c r="DZ8" s="163"/>
      <c r="EA8" s="163"/>
      <c r="EB8" s="163"/>
      <c r="EC8" s="163"/>
      <c r="ED8" s="164"/>
      <c r="EE8" s="164"/>
      <c r="EF8" s="164"/>
      <c r="EG8" s="164"/>
      <c r="EH8" s="164"/>
      <c r="EI8" s="164"/>
      <c r="EJ8" s="164"/>
      <c r="EK8" s="164"/>
      <c r="EL8" s="164"/>
      <c r="EM8" s="164"/>
      <c r="EN8" s="164"/>
      <c r="EO8" s="164"/>
      <c r="EP8" s="164"/>
      <c r="EQ8" s="164"/>
      <c r="ER8" s="164"/>
      <c r="ES8" s="164"/>
      <c r="ET8" s="164"/>
      <c r="EU8" s="164"/>
      <c r="EV8" s="164"/>
      <c r="EW8" s="164"/>
      <c r="EX8" s="164"/>
      <c r="EY8" s="164"/>
      <c r="EZ8" s="164"/>
      <c r="FA8" s="164"/>
      <c r="FB8" s="164"/>
      <c r="FC8" s="164"/>
      <c r="FD8" s="164"/>
      <c r="FE8" s="164"/>
      <c r="FF8" s="164"/>
      <c r="FG8" s="164"/>
      <c r="FH8" s="164"/>
      <c r="FI8" s="164"/>
    </row>
    <row r="9" spans="2:165" ht="7.5" customHeight="1">
      <c r="B9" s="6"/>
      <c r="C9" s="35"/>
      <c r="D9" s="248"/>
      <c r="E9" s="248"/>
      <c r="F9" s="248"/>
      <c r="G9" s="248"/>
      <c r="H9" s="248"/>
      <c r="I9" s="248"/>
      <c r="J9" s="248"/>
      <c r="K9" s="248"/>
      <c r="L9" s="248"/>
      <c r="M9" s="248"/>
      <c r="N9" s="248"/>
      <c r="O9" s="248"/>
      <c r="P9" s="248"/>
      <c r="Q9" s="248"/>
      <c r="R9" s="248"/>
      <c r="S9" s="593"/>
      <c r="T9" s="593"/>
      <c r="U9" s="593"/>
      <c r="V9" s="593"/>
      <c r="W9" s="593"/>
      <c r="X9" s="593"/>
      <c r="Y9" s="593"/>
      <c r="Z9" s="593"/>
      <c r="AA9" s="593"/>
      <c r="AB9" s="593"/>
      <c r="AC9" s="593"/>
      <c r="AD9" s="593"/>
      <c r="AE9" s="593"/>
      <c r="AF9" s="340"/>
      <c r="AG9" s="374"/>
      <c r="AH9" s="418"/>
      <c r="AI9" s="419"/>
      <c r="AJ9" s="13"/>
      <c r="AK9" s="6"/>
      <c r="AL9" s="6"/>
      <c r="AM9" s="6"/>
      <c r="AN9" s="6"/>
      <c r="AO9" s="6"/>
      <c r="AP9" s="6"/>
      <c r="AQ9" s="344" t="s">
        <v>127</v>
      </c>
      <c r="AR9" s="6"/>
      <c r="AS9" s="29"/>
      <c r="AT9" s="29"/>
      <c r="AU9" s="29"/>
      <c r="AV9" s="29"/>
      <c r="AW9" s="6"/>
      <c r="AX9" s="6"/>
      <c r="AY9" s="6"/>
      <c r="AZ9" s="6"/>
      <c r="BA9" s="6"/>
      <c r="BB9" s="6"/>
      <c r="BC9" s="6"/>
      <c r="BD9" s="6"/>
      <c r="BE9" s="6"/>
      <c r="BF9" s="6"/>
      <c r="BG9" s="6"/>
      <c r="CU9" s="183"/>
      <c r="CV9" s="183"/>
      <c r="CW9" s="183"/>
      <c r="CX9" s="183"/>
      <c r="CY9" s="183"/>
      <c r="CZ9" s="183"/>
      <c r="DA9" s="183"/>
      <c r="DB9" s="183"/>
      <c r="DC9" s="421"/>
      <c r="DD9" s="421"/>
      <c r="DE9" s="421"/>
      <c r="DF9" s="421"/>
      <c r="DG9" s="421"/>
      <c r="DH9" s="421"/>
      <c r="DI9" s="421"/>
      <c r="DJ9" s="421"/>
      <c r="DK9" s="421"/>
      <c r="DL9" s="421"/>
      <c r="DM9" s="421"/>
      <c r="DN9" s="421"/>
      <c r="DO9" s="421"/>
      <c r="DP9" s="163"/>
      <c r="DQ9" s="163"/>
      <c r="DR9" s="163"/>
      <c r="DS9" s="163"/>
      <c r="DT9" s="163"/>
      <c r="DU9" s="163"/>
      <c r="DV9" s="163"/>
      <c r="DW9" s="163"/>
      <c r="DX9" s="163"/>
      <c r="DY9" s="163"/>
      <c r="DZ9" s="163"/>
      <c r="EA9" s="163"/>
      <c r="EB9" s="163"/>
      <c r="EC9" s="163"/>
      <c r="ED9" s="164"/>
      <c r="EE9" s="164"/>
      <c r="EF9" s="164"/>
      <c r="EG9" s="164"/>
      <c r="EH9" s="164"/>
      <c r="EI9" s="164"/>
      <c r="EJ9" s="164"/>
      <c r="EK9" s="164"/>
      <c r="EL9" s="164"/>
      <c r="EM9" s="164"/>
      <c r="EN9" s="164"/>
      <c r="EO9" s="164"/>
      <c r="EP9" s="164"/>
      <c r="EQ9" s="164"/>
      <c r="ER9" s="164"/>
      <c r="ES9" s="164"/>
      <c r="ET9" s="164"/>
      <c r="EU9" s="164"/>
      <c r="EV9" s="164"/>
      <c r="EW9" s="164"/>
      <c r="EX9" s="164"/>
      <c r="EY9" s="164"/>
      <c r="EZ9" s="164"/>
      <c r="FA9" s="164"/>
      <c r="FB9" s="164"/>
      <c r="FC9" s="164"/>
      <c r="FD9" s="164"/>
      <c r="FE9" s="164"/>
      <c r="FF9" s="164"/>
      <c r="FG9" s="164"/>
      <c r="FH9" s="164"/>
      <c r="FI9" s="164"/>
    </row>
    <row r="10" spans="2:165" ht="18.75">
      <c r="B10" s="6"/>
      <c r="C10" s="35" t="s">
        <v>59</v>
      </c>
      <c r="D10" s="587" t="s">
        <v>34</v>
      </c>
      <c r="E10" s="588"/>
      <c r="F10" s="588"/>
      <c r="G10" s="588"/>
      <c r="H10" s="588"/>
      <c r="I10" s="588"/>
      <c r="J10" s="588"/>
      <c r="K10" s="588"/>
      <c r="L10" s="588"/>
      <c r="M10" s="588"/>
      <c r="N10" s="588"/>
      <c r="O10" s="588"/>
      <c r="P10" s="588"/>
      <c r="Q10" s="588"/>
      <c r="R10" s="589"/>
      <c r="S10" s="590">
        <f>'עמוד 1'!S10:AE10</f>
        <v>0</v>
      </c>
      <c r="T10" s="591"/>
      <c r="U10" s="591"/>
      <c r="V10" s="591"/>
      <c r="W10" s="591"/>
      <c r="X10" s="591"/>
      <c r="Y10" s="591"/>
      <c r="Z10" s="591"/>
      <c r="AA10" s="591"/>
      <c r="AB10" s="591"/>
      <c r="AC10" s="591"/>
      <c r="AD10" s="591"/>
      <c r="AE10" s="592"/>
      <c r="AF10" s="340" t="s">
        <v>47</v>
      </c>
      <c r="AG10" s="374">
        <f>IF(ISBLANK(S10),0,1)</f>
        <v>1</v>
      </c>
      <c r="AH10" s="378"/>
      <c r="AI10" s="378"/>
      <c r="AJ10" s="14"/>
      <c r="AK10" s="6"/>
      <c r="AL10" s="6"/>
      <c r="AM10" s="6"/>
      <c r="AN10" s="6"/>
      <c r="AO10" s="6"/>
      <c r="AP10" s="6"/>
      <c r="AQ10" s="343" t="s">
        <v>138</v>
      </c>
      <c r="AR10" s="6"/>
      <c r="AS10" s="29"/>
      <c r="AT10" s="29"/>
      <c r="AU10" s="29"/>
      <c r="AV10" s="29"/>
      <c r="AW10" s="6"/>
      <c r="AX10" s="6"/>
      <c r="AY10" s="6"/>
      <c r="AZ10" s="6"/>
      <c r="BA10" s="6"/>
      <c r="BB10" s="6"/>
      <c r="BC10" s="6"/>
      <c r="BD10" s="6"/>
      <c r="BE10" s="6"/>
      <c r="BF10" s="6"/>
      <c r="BG10" s="6"/>
      <c r="CU10" s="183"/>
      <c r="CV10" s="183"/>
      <c r="CW10" s="183"/>
      <c r="CX10" s="183"/>
      <c r="CY10" s="183"/>
      <c r="CZ10" s="183"/>
      <c r="DA10" s="183"/>
      <c r="DB10" s="183"/>
      <c r="DC10" s="421"/>
      <c r="DD10" s="421"/>
      <c r="DE10" s="421"/>
      <c r="DF10" s="421"/>
      <c r="DG10" s="421"/>
      <c r="DH10" s="421"/>
      <c r="DI10" s="421"/>
      <c r="DJ10" s="421"/>
      <c r="DK10" s="421"/>
      <c r="DL10" s="421"/>
      <c r="DM10" s="421"/>
      <c r="DN10" s="421"/>
      <c r="DO10" s="421"/>
      <c r="DP10" s="163"/>
      <c r="DQ10" s="163"/>
      <c r="DR10" s="163"/>
      <c r="DS10" s="163"/>
      <c r="DT10" s="163"/>
      <c r="DU10" s="163"/>
      <c r="DV10" s="163"/>
      <c r="DW10" s="163"/>
      <c r="DX10" s="163"/>
      <c r="DY10" s="163"/>
      <c r="DZ10" s="163"/>
      <c r="EA10" s="163"/>
      <c r="EB10" s="163"/>
      <c r="EC10" s="163"/>
      <c r="ED10" s="164"/>
      <c r="EE10" s="164"/>
      <c r="EF10" s="164"/>
      <c r="EG10" s="164"/>
      <c r="EH10" s="164"/>
      <c r="EI10" s="164"/>
      <c r="EJ10" s="164"/>
      <c r="EK10" s="164"/>
      <c r="EL10" s="164"/>
      <c r="EM10" s="164"/>
      <c r="EN10" s="164"/>
      <c r="EO10" s="164"/>
      <c r="EP10" s="164"/>
      <c r="EQ10" s="164"/>
      <c r="ER10" s="164"/>
      <c r="ES10" s="164"/>
      <c r="ET10" s="164"/>
      <c r="EU10" s="164"/>
      <c r="EV10" s="164"/>
      <c r="EW10" s="164"/>
      <c r="EX10" s="164"/>
      <c r="EY10" s="164"/>
      <c r="EZ10" s="164"/>
      <c r="FA10" s="164"/>
      <c r="FB10" s="164"/>
      <c r="FC10" s="164"/>
      <c r="FD10" s="164"/>
      <c r="FE10" s="164"/>
      <c r="FF10" s="164"/>
      <c r="FG10" s="164"/>
      <c r="FH10" s="164"/>
      <c r="FI10" s="164"/>
    </row>
    <row r="11" spans="2:165" ht="7.5" customHeight="1">
      <c r="B11" s="6"/>
      <c r="C11" s="35"/>
      <c r="D11" s="244"/>
      <c r="E11" s="244"/>
      <c r="F11" s="244"/>
      <c r="G11" s="244"/>
      <c r="H11" s="244"/>
      <c r="I11" s="244"/>
      <c r="J11" s="244"/>
      <c r="K11" s="244"/>
      <c r="L11" s="244"/>
      <c r="M11" s="244"/>
      <c r="N11" s="244"/>
      <c r="O11" s="244"/>
      <c r="P11" s="244"/>
      <c r="Q11" s="244"/>
      <c r="R11" s="244"/>
      <c r="S11" s="593"/>
      <c r="T11" s="593"/>
      <c r="U11" s="593"/>
      <c r="V11" s="593"/>
      <c r="W11" s="593"/>
      <c r="X11" s="593"/>
      <c r="Y11" s="593"/>
      <c r="Z11" s="593"/>
      <c r="AA11" s="593"/>
      <c r="AB11" s="593"/>
      <c r="AC11" s="593"/>
      <c r="AD11" s="593"/>
      <c r="AE11" s="593"/>
      <c r="AF11" s="340"/>
      <c r="AG11" s="374"/>
      <c r="AH11" s="418"/>
      <c r="AI11" s="419"/>
      <c r="AJ11" s="13"/>
      <c r="AK11" s="6"/>
      <c r="AL11" s="6"/>
      <c r="AM11" s="6"/>
      <c r="AN11" s="6"/>
      <c r="AO11" s="6"/>
      <c r="AP11" s="6"/>
      <c r="AQ11" s="343" t="s">
        <v>139</v>
      </c>
      <c r="AR11" s="6"/>
      <c r="AS11" s="29"/>
      <c r="AT11" s="29"/>
      <c r="AU11" s="29"/>
      <c r="AV11" s="29"/>
      <c r="AW11" s="6"/>
      <c r="AX11" s="6"/>
      <c r="AY11" s="6"/>
      <c r="AZ11" s="6"/>
      <c r="BA11" s="6"/>
      <c r="BB11" s="6"/>
      <c r="BC11" s="6"/>
      <c r="BD11" s="6"/>
      <c r="BE11" s="6"/>
      <c r="BF11" s="6"/>
      <c r="BG11" s="6"/>
      <c r="CU11" s="183"/>
      <c r="CV11" s="183"/>
      <c r="CW11" s="183"/>
      <c r="CX11" s="183"/>
      <c r="CY11" s="183"/>
      <c r="CZ11" s="183"/>
      <c r="DA11" s="183"/>
      <c r="DB11" s="183"/>
      <c r="DC11" s="421"/>
      <c r="DD11" s="421"/>
      <c r="DE11" s="421"/>
      <c r="DF11" s="421"/>
      <c r="DG11" s="421"/>
      <c r="DH11" s="421"/>
      <c r="DI11" s="421"/>
      <c r="DJ11" s="421"/>
      <c r="DK11" s="421"/>
      <c r="DL11" s="421"/>
      <c r="DM11" s="421"/>
      <c r="DN11" s="421"/>
      <c r="DO11" s="421"/>
      <c r="DP11" s="163"/>
      <c r="DQ11" s="163"/>
      <c r="DR11" s="163"/>
      <c r="DS11" s="163"/>
      <c r="DT11" s="163"/>
      <c r="DU11" s="163"/>
      <c r="DV11" s="163"/>
      <c r="DW11" s="163"/>
      <c r="DX11" s="163"/>
      <c r="DY11" s="163"/>
      <c r="DZ11" s="163"/>
      <c r="EA11" s="163"/>
      <c r="EB11" s="163"/>
      <c r="EC11" s="163"/>
      <c r="ED11" s="164"/>
      <c r="EE11" s="164"/>
      <c r="EF11" s="164"/>
      <c r="EG11" s="164"/>
      <c r="EH11" s="164"/>
      <c r="EI11" s="164"/>
      <c r="EJ11" s="164"/>
      <c r="EK11" s="164"/>
      <c r="EL11" s="164"/>
      <c r="EM11" s="164"/>
      <c r="EN11" s="164"/>
      <c r="EO11" s="164"/>
      <c r="EP11" s="164"/>
      <c r="EQ11" s="164"/>
      <c r="ER11" s="164"/>
      <c r="ES11" s="164"/>
      <c r="ET11" s="164"/>
      <c r="EU11" s="164"/>
      <c r="EV11" s="164"/>
      <c r="EW11" s="164"/>
      <c r="EX11" s="164"/>
      <c r="EY11" s="164"/>
      <c r="EZ11" s="164"/>
      <c r="FA11" s="164"/>
      <c r="FB11" s="164"/>
      <c r="FC11" s="164"/>
      <c r="FD11" s="164"/>
      <c r="FE11" s="164"/>
      <c r="FF11" s="164"/>
      <c r="FG11" s="164"/>
      <c r="FH11" s="164"/>
      <c r="FI11" s="164"/>
    </row>
    <row r="12" spans="2:165" ht="18.75">
      <c r="B12" s="6"/>
      <c r="C12" s="35" t="s">
        <v>60</v>
      </c>
      <c r="D12" s="587" t="s">
        <v>169</v>
      </c>
      <c r="E12" s="588"/>
      <c r="F12" s="588"/>
      <c r="G12" s="588"/>
      <c r="H12" s="588"/>
      <c r="I12" s="588"/>
      <c r="J12" s="588"/>
      <c r="K12" s="588"/>
      <c r="L12" s="588"/>
      <c r="M12" s="588"/>
      <c r="N12" s="588"/>
      <c r="O12" s="588"/>
      <c r="P12" s="588"/>
      <c r="Q12" s="588"/>
      <c r="R12" s="589"/>
      <c r="S12" s="590">
        <f>'עמוד 1'!S12:AE12</f>
        <v>0</v>
      </c>
      <c r="T12" s="591"/>
      <c r="U12" s="591"/>
      <c r="V12" s="591"/>
      <c r="W12" s="591"/>
      <c r="X12" s="591"/>
      <c r="Y12" s="591"/>
      <c r="Z12" s="591"/>
      <c r="AA12" s="591"/>
      <c r="AB12" s="591"/>
      <c r="AC12" s="591"/>
      <c r="AD12" s="591"/>
      <c r="AE12" s="592"/>
      <c r="AF12" s="340" t="s">
        <v>47</v>
      </c>
      <c r="AG12" s="374">
        <f>IF(ISBLANK(S12),0,1)</f>
        <v>1</v>
      </c>
      <c r="AH12" s="378"/>
      <c r="AI12" s="378"/>
      <c r="AJ12" s="14"/>
      <c r="AK12" s="6"/>
      <c r="AL12" s="6"/>
      <c r="AM12" s="6"/>
      <c r="AN12" s="6"/>
      <c r="AO12" s="6"/>
      <c r="AP12" s="6"/>
      <c r="AQ12" s="343" t="s">
        <v>128</v>
      </c>
      <c r="AR12" s="6"/>
      <c r="AS12" s="29"/>
      <c r="AT12" s="29"/>
      <c r="AU12" s="29"/>
      <c r="AV12" s="29"/>
      <c r="AW12" s="6"/>
      <c r="AX12" s="6"/>
      <c r="AY12" s="6"/>
      <c r="AZ12" s="6"/>
      <c r="BA12" s="6"/>
      <c r="BB12" s="6"/>
      <c r="BC12" s="6"/>
      <c r="BD12" s="6"/>
      <c r="BE12" s="6"/>
      <c r="BF12" s="6"/>
      <c r="BG12" s="6"/>
      <c r="CU12" s="183"/>
      <c r="CV12" s="183"/>
      <c r="CW12" s="183"/>
      <c r="CX12" s="183"/>
      <c r="CY12" s="183"/>
      <c r="CZ12" s="183"/>
      <c r="DA12" s="183"/>
      <c r="DB12" s="183"/>
      <c r="DC12" s="421"/>
      <c r="DD12" s="421"/>
      <c r="DE12" s="421"/>
      <c r="DF12" s="421"/>
      <c r="DG12" s="421"/>
      <c r="DH12" s="421"/>
      <c r="DI12" s="421"/>
      <c r="DJ12" s="421"/>
      <c r="DK12" s="421"/>
      <c r="DL12" s="421"/>
      <c r="DM12" s="421"/>
      <c r="DN12" s="421"/>
      <c r="DO12" s="421"/>
      <c r="DP12" s="163"/>
      <c r="DQ12" s="163"/>
      <c r="DR12" s="163"/>
      <c r="DS12" s="163"/>
      <c r="DT12" s="163"/>
      <c r="DU12" s="163"/>
      <c r="DV12" s="163"/>
      <c r="DW12" s="163"/>
      <c r="DX12" s="163"/>
      <c r="DY12" s="163"/>
      <c r="DZ12" s="163"/>
      <c r="EA12" s="163"/>
      <c r="EB12" s="163"/>
      <c r="EC12" s="163"/>
      <c r="ED12" s="164"/>
      <c r="EE12" s="164"/>
      <c r="EF12" s="164"/>
      <c r="EG12" s="164"/>
      <c r="EH12" s="164"/>
      <c r="EI12" s="164"/>
      <c r="EJ12" s="164"/>
      <c r="EK12" s="164"/>
      <c r="EL12" s="164"/>
      <c r="EM12" s="164"/>
      <c r="EN12" s="164"/>
      <c r="EO12" s="164"/>
      <c r="EP12" s="164"/>
      <c r="EQ12" s="164"/>
      <c r="ER12" s="164"/>
      <c r="ES12" s="164"/>
      <c r="ET12" s="164"/>
      <c r="EU12" s="164"/>
      <c r="EV12" s="164"/>
      <c r="EW12" s="164"/>
      <c r="EX12" s="164"/>
      <c r="EY12" s="164"/>
      <c r="EZ12" s="164"/>
      <c r="FA12" s="164"/>
      <c r="FB12" s="164"/>
      <c r="FC12" s="164"/>
      <c r="FD12" s="164"/>
      <c r="FE12" s="164"/>
      <c r="FF12" s="164"/>
      <c r="FG12" s="164"/>
      <c r="FH12" s="164"/>
      <c r="FI12" s="164"/>
    </row>
    <row r="13" spans="2:165" ht="7.5" customHeight="1">
      <c r="B13" s="6"/>
      <c r="C13" s="35"/>
      <c r="D13" s="244"/>
      <c r="E13" s="244"/>
      <c r="F13" s="244"/>
      <c r="G13" s="244"/>
      <c r="H13" s="244"/>
      <c r="I13" s="244"/>
      <c r="J13" s="244"/>
      <c r="K13" s="244"/>
      <c r="L13" s="244"/>
      <c r="M13" s="244"/>
      <c r="N13" s="244"/>
      <c r="O13" s="244"/>
      <c r="P13" s="244"/>
      <c r="Q13" s="244"/>
      <c r="R13" s="244"/>
      <c r="S13" s="416"/>
      <c r="T13" s="416"/>
      <c r="U13" s="416"/>
      <c r="V13" s="416"/>
      <c r="W13" s="416"/>
      <c r="X13" s="416"/>
      <c r="Y13" s="416"/>
      <c r="Z13" s="416"/>
      <c r="AA13" s="416"/>
      <c r="AB13" s="416"/>
      <c r="AC13" s="416"/>
      <c r="AD13" s="416"/>
      <c r="AE13" s="416"/>
      <c r="AF13" s="340"/>
      <c r="AG13" s="374"/>
      <c r="AH13" s="418"/>
      <c r="AI13" s="419"/>
      <c r="AJ13" s="13"/>
      <c r="AK13" s="6"/>
      <c r="AL13" s="6"/>
      <c r="AM13" s="6"/>
      <c r="AN13" s="6"/>
      <c r="AO13" s="6"/>
      <c r="AP13" s="6"/>
      <c r="AQ13" s="343" t="s">
        <v>140</v>
      </c>
      <c r="AR13" s="6"/>
      <c r="AS13" s="29"/>
      <c r="AT13" s="29"/>
      <c r="AU13" s="29"/>
      <c r="AV13" s="29"/>
      <c r="AW13" s="6"/>
      <c r="AX13" s="6"/>
      <c r="AY13" s="6"/>
      <c r="AZ13" s="6"/>
      <c r="BA13" s="6"/>
      <c r="BB13" s="6"/>
      <c r="BC13" s="6"/>
      <c r="BD13" s="6"/>
      <c r="BE13" s="6"/>
      <c r="BF13" s="6"/>
      <c r="BG13" s="6"/>
      <c r="CU13" s="183"/>
      <c r="CV13" s="183"/>
      <c r="CW13" s="183"/>
      <c r="CX13" s="183"/>
      <c r="CY13" s="183"/>
      <c r="CZ13" s="183"/>
      <c r="DA13" s="183"/>
      <c r="DB13" s="183"/>
      <c r="DC13" s="421"/>
      <c r="DD13" s="421"/>
      <c r="DE13" s="421"/>
      <c r="DF13" s="421"/>
      <c r="DG13" s="421"/>
      <c r="DH13" s="421"/>
      <c r="DI13" s="421"/>
      <c r="DJ13" s="421"/>
      <c r="DK13" s="421"/>
      <c r="DL13" s="421"/>
      <c r="DM13" s="421"/>
      <c r="DN13" s="421"/>
      <c r="DO13" s="421"/>
      <c r="DP13" s="163"/>
      <c r="DQ13" s="163"/>
      <c r="DR13" s="163"/>
      <c r="DS13" s="163"/>
      <c r="DT13" s="163"/>
      <c r="DU13" s="163"/>
      <c r="DV13" s="163"/>
      <c r="DW13" s="163"/>
      <c r="DX13" s="163"/>
      <c r="DY13" s="163"/>
      <c r="DZ13" s="163"/>
      <c r="EA13" s="163"/>
      <c r="EB13" s="163"/>
      <c r="EC13" s="163"/>
      <c r="ED13" s="164"/>
      <c r="EE13" s="164"/>
      <c r="EF13" s="164"/>
      <c r="EG13" s="164"/>
      <c r="EH13" s="164"/>
      <c r="EI13" s="164"/>
      <c r="EJ13" s="164"/>
      <c r="EK13" s="164"/>
      <c r="EL13" s="164"/>
      <c r="EM13" s="164"/>
      <c r="EN13" s="164"/>
      <c r="EO13" s="164"/>
      <c r="EP13" s="164"/>
      <c r="EQ13" s="164"/>
      <c r="ER13" s="164"/>
      <c r="ES13" s="164"/>
      <c r="ET13" s="164"/>
      <c r="EU13" s="164"/>
      <c r="EV13" s="164"/>
      <c r="EW13" s="164"/>
      <c r="EX13" s="164"/>
      <c r="EY13" s="164"/>
      <c r="EZ13" s="164"/>
      <c r="FA13" s="164"/>
      <c r="FB13" s="164"/>
      <c r="FC13" s="164"/>
      <c r="FD13" s="164"/>
      <c r="FE13" s="164"/>
      <c r="FF13" s="164"/>
      <c r="FG13" s="164"/>
      <c r="FH13" s="164"/>
      <c r="FI13" s="164"/>
    </row>
    <row r="14" spans="2:165" ht="18.75">
      <c r="B14" s="6"/>
      <c r="C14" s="35" t="s">
        <v>61</v>
      </c>
      <c r="D14" s="587" t="s">
        <v>170</v>
      </c>
      <c r="E14" s="588"/>
      <c r="F14" s="588"/>
      <c r="G14" s="588"/>
      <c r="H14" s="588"/>
      <c r="I14" s="588"/>
      <c r="J14" s="588"/>
      <c r="K14" s="588"/>
      <c r="L14" s="588"/>
      <c r="M14" s="588"/>
      <c r="N14" s="588"/>
      <c r="O14" s="588"/>
      <c r="P14" s="588"/>
      <c r="Q14" s="588"/>
      <c r="R14" s="589"/>
      <c r="S14" s="1140">
        <f>'עמוד 1'!S14:AE14</f>
        <v>0</v>
      </c>
      <c r="T14" s="1141"/>
      <c r="U14" s="1141"/>
      <c r="V14" s="1141"/>
      <c r="W14" s="1141"/>
      <c r="X14" s="1141"/>
      <c r="Y14" s="1141"/>
      <c r="Z14" s="1141"/>
      <c r="AA14" s="1141"/>
      <c r="AB14" s="1141"/>
      <c r="AC14" s="1141"/>
      <c r="AD14" s="1141"/>
      <c r="AE14" s="1142"/>
      <c r="AF14" s="340" t="s">
        <v>47</v>
      </c>
      <c r="AG14" s="374">
        <f>IF(ISBLANK(S14),0,1)</f>
        <v>1</v>
      </c>
      <c r="AH14" s="378"/>
      <c r="AI14" s="378"/>
      <c r="AJ14" s="14"/>
      <c r="AK14" s="6"/>
      <c r="AL14" s="6"/>
      <c r="AM14" s="6"/>
      <c r="AN14" s="6"/>
      <c r="AO14" s="6"/>
      <c r="AP14" s="6"/>
      <c r="AQ14" s="343" t="s">
        <v>129</v>
      </c>
      <c r="AR14" s="6"/>
      <c r="AS14" s="29"/>
      <c r="AT14" s="29"/>
      <c r="AU14" s="29"/>
      <c r="AV14" s="29"/>
      <c r="AW14" s="6"/>
      <c r="AX14" s="6"/>
      <c r="AY14" s="6"/>
      <c r="AZ14" s="6"/>
      <c r="BA14" s="6"/>
      <c r="BB14" s="6"/>
      <c r="BC14" s="6"/>
      <c r="BD14" s="6"/>
      <c r="BE14" s="6"/>
      <c r="BF14" s="6"/>
      <c r="BG14" s="6"/>
      <c r="CU14" s="183"/>
      <c r="CV14" s="183"/>
      <c r="CW14" s="183"/>
      <c r="CX14" s="183"/>
      <c r="CY14" s="183"/>
      <c r="CZ14" s="183"/>
      <c r="DA14" s="183"/>
      <c r="DB14" s="183"/>
      <c r="DC14" s="421"/>
      <c r="DD14" s="421"/>
      <c r="DE14" s="421"/>
      <c r="DF14" s="421"/>
      <c r="DG14" s="421"/>
      <c r="DH14" s="421"/>
      <c r="DI14" s="421"/>
      <c r="DJ14" s="421"/>
      <c r="DK14" s="421"/>
      <c r="DL14" s="421"/>
      <c r="DM14" s="421"/>
      <c r="DN14" s="421"/>
      <c r="DO14" s="421"/>
      <c r="DP14" s="163"/>
      <c r="DQ14" s="163"/>
      <c r="DR14" s="163"/>
      <c r="DS14" s="163"/>
      <c r="DT14" s="163"/>
      <c r="DU14" s="163"/>
      <c r="DV14" s="163"/>
      <c r="DW14" s="163"/>
      <c r="DX14" s="163"/>
      <c r="DY14" s="163"/>
      <c r="DZ14" s="163"/>
      <c r="EA14" s="163"/>
      <c r="EB14" s="163"/>
      <c r="EC14" s="163"/>
      <c r="ED14" s="164"/>
      <c r="EE14" s="164"/>
      <c r="EF14" s="164"/>
      <c r="EG14" s="164"/>
      <c r="EH14" s="164"/>
      <c r="EI14" s="164"/>
      <c r="EJ14" s="164"/>
      <c r="EK14" s="164"/>
      <c r="EL14" s="164"/>
      <c r="EM14" s="164"/>
      <c r="EN14" s="164"/>
      <c r="EO14" s="164"/>
      <c r="EP14" s="164"/>
      <c r="EQ14" s="164"/>
      <c r="ER14" s="164"/>
      <c r="ES14" s="164"/>
      <c r="ET14" s="164"/>
      <c r="EU14" s="164"/>
      <c r="EV14" s="164"/>
      <c r="EW14" s="164"/>
      <c r="EX14" s="164"/>
      <c r="EY14" s="164"/>
      <c r="EZ14" s="164"/>
      <c r="FA14" s="164"/>
      <c r="FB14" s="164"/>
      <c r="FC14" s="164"/>
      <c r="FD14" s="164"/>
      <c r="FE14" s="164"/>
      <c r="FF14" s="164"/>
      <c r="FG14" s="164"/>
      <c r="FH14" s="164"/>
      <c r="FI14" s="164"/>
    </row>
    <row r="15" spans="2:165" ht="7.5" customHeight="1">
      <c r="B15" s="6"/>
      <c r="C15" s="35"/>
      <c r="D15" s="244"/>
      <c r="E15" s="244"/>
      <c r="F15" s="244"/>
      <c r="G15" s="244"/>
      <c r="H15" s="244"/>
      <c r="I15" s="244"/>
      <c r="J15" s="244"/>
      <c r="K15" s="244"/>
      <c r="L15" s="244"/>
      <c r="M15" s="244"/>
      <c r="N15" s="244"/>
      <c r="O15" s="244"/>
      <c r="P15" s="244"/>
      <c r="Q15" s="244"/>
      <c r="R15" s="244"/>
      <c r="S15" s="593"/>
      <c r="T15" s="593"/>
      <c r="U15" s="593"/>
      <c r="V15" s="593"/>
      <c r="W15" s="593"/>
      <c r="X15" s="593"/>
      <c r="Y15" s="593"/>
      <c r="Z15" s="593"/>
      <c r="AA15" s="593"/>
      <c r="AB15" s="593"/>
      <c r="AC15" s="593"/>
      <c r="AD15" s="593"/>
      <c r="AE15" s="593"/>
      <c r="AF15" s="340"/>
      <c r="AG15" s="374"/>
      <c r="AH15" s="418"/>
      <c r="AI15" s="419"/>
      <c r="AJ15" s="13"/>
      <c r="AK15" s="6"/>
      <c r="AL15" s="6"/>
      <c r="AM15" s="6"/>
      <c r="AN15" s="6"/>
      <c r="AO15" s="6"/>
      <c r="AP15" s="6"/>
      <c r="AQ15" s="343" t="s">
        <v>141</v>
      </c>
      <c r="AR15" s="6"/>
      <c r="AS15" s="29"/>
      <c r="AT15" s="29"/>
      <c r="AU15" s="29"/>
      <c r="AV15" s="29"/>
      <c r="AW15" s="6"/>
      <c r="AX15" s="6"/>
      <c r="AY15" s="6"/>
      <c r="AZ15" s="6"/>
      <c r="BA15" s="6"/>
      <c r="BB15" s="6"/>
      <c r="BC15" s="6"/>
      <c r="BD15" s="6"/>
      <c r="BE15" s="6"/>
      <c r="BF15" s="6"/>
      <c r="BG15" s="6"/>
      <c r="CU15" s="183"/>
      <c r="CV15" s="183"/>
      <c r="CW15" s="183"/>
      <c r="CX15" s="183"/>
      <c r="CY15" s="183"/>
      <c r="CZ15" s="183"/>
      <c r="DA15" s="183"/>
      <c r="DB15" s="183"/>
      <c r="DC15" s="421"/>
      <c r="DD15" s="421"/>
      <c r="DE15" s="421"/>
      <c r="DF15" s="421"/>
      <c r="DG15" s="421"/>
      <c r="DH15" s="421"/>
      <c r="DI15" s="421"/>
      <c r="DJ15" s="421"/>
      <c r="DK15" s="421"/>
      <c r="DL15" s="421"/>
      <c r="DM15" s="421"/>
      <c r="DN15" s="421"/>
      <c r="DO15" s="421"/>
      <c r="DP15" s="163"/>
      <c r="DQ15" s="163"/>
      <c r="DR15" s="163"/>
      <c r="DS15" s="163"/>
      <c r="DT15" s="163"/>
      <c r="DU15" s="163"/>
      <c r="DV15" s="163"/>
      <c r="DW15" s="163"/>
      <c r="DX15" s="163"/>
      <c r="DY15" s="163"/>
      <c r="DZ15" s="163"/>
      <c r="EA15" s="163"/>
      <c r="EB15" s="163"/>
      <c r="EC15" s="163"/>
      <c r="ED15" s="164"/>
      <c r="EE15" s="164"/>
      <c r="EF15" s="164"/>
      <c r="EG15" s="164"/>
      <c r="EH15" s="164"/>
      <c r="EI15" s="164"/>
      <c r="EJ15" s="164"/>
      <c r="EK15" s="164"/>
      <c r="EL15" s="164"/>
      <c r="EM15" s="164"/>
      <c r="EN15" s="164"/>
      <c r="EO15" s="164"/>
      <c r="EP15" s="164"/>
      <c r="EQ15" s="164"/>
      <c r="ER15" s="164"/>
      <c r="ES15" s="164"/>
      <c r="ET15" s="164"/>
      <c r="EU15" s="164"/>
      <c r="EV15" s="164"/>
      <c r="EW15" s="164"/>
      <c r="EX15" s="164"/>
      <c r="EY15" s="164"/>
      <c r="EZ15" s="164"/>
      <c r="FA15" s="164"/>
      <c r="FB15" s="164"/>
      <c r="FC15" s="164"/>
      <c r="FD15" s="164"/>
      <c r="FE15" s="164"/>
      <c r="FF15" s="164"/>
      <c r="FG15" s="164"/>
      <c r="FH15" s="164"/>
      <c r="FI15" s="164"/>
    </row>
    <row r="16" spans="2:165" ht="18.75">
      <c r="B16" s="6"/>
      <c r="C16" s="35" t="s">
        <v>62</v>
      </c>
      <c r="D16" s="587" t="s">
        <v>171</v>
      </c>
      <c r="E16" s="588"/>
      <c r="F16" s="588"/>
      <c r="G16" s="588"/>
      <c r="H16" s="588"/>
      <c r="I16" s="588"/>
      <c r="J16" s="588"/>
      <c r="K16" s="588"/>
      <c r="L16" s="588"/>
      <c r="M16" s="588"/>
      <c r="N16" s="588"/>
      <c r="O16" s="588"/>
      <c r="P16" s="588"/>
      <c r="Q16" s="588"/>
      <c r="R16" s="589"/>
      <c r="S16" s="590">
        <f>'עמוד 1'!S16:AE16</f>
        <v>0</v>
      </c>
      <c r="T16" s="591"/>
      <c r="U16" s="591"/>
      <c r="V16" s="591"/>
      <c r="W16" s="591"/>
      <c r="X16" s="591"/>
      <c r="Y16" s="591"/>
      <c r="Z16" s="591"/>
      <c r="AA16" s="591"/>
      <c r="AB16" s="591"/>
      <c r="AC16" s="591"/>
      <c r="AD16" s="591"/>
      <c r="AE16" s="592"/>
      <c r="AF16" s="340" t="s">
        <v>47</v>
      </c>
      <c r="AG16" s="374">
        <f>IF(ISBLANK(S16),0,1)</f>
        <v>1</v>
      </c>
      <c r="AH16" s="378"/>
      <c r="AI16" s="378"/>
      <c r="AJ16" s="14"/>
      <c r="AK16" s="6"/>
      <c r="AL16" s="6"/>
      <c r="AM16" s="6"/>
      <c r="AN16" s="6"/>
      <c r="AO16" s="6"/>
      <c r="AP16" s="6"/>
      <c r="AQ16" s="343" t="s">
        <v>130</v>
      </c>
      <c r="AR16" s="6"/>
      <c r="AS16" s="29"/>
      <c r="AT16" s="29"/>
      <c r="AU16" s="29"/>
      <c r="AV16" s="29"/>
      <c r="AW16" s="6"/>
      <c r="AX16" s="6"/>
      <c r="AY16" s="6"/>
      <c r="AZ16" s="6"/>
      <c r="BA16" s="6"/>
      <c r="BB16" s="6"/>
      <c r="BC16" s="6"/>
      <c r="BD16" s="6"/>
      <c r="BE16" s="6"/>
      <c r="BF16" s="6"/>
      <c r="BG16" s="6"/>
      <c r="CU16" s="183"/>
      <c r="CV16" s="183"/>
      <c r="CW16" s="183"/>
      <c r="CX16" s="183"/>
      <c r="CY16" s="183"/>
      <c r="CZ16" s="183"/>
      <c r="DA16" s="183"/>
      <c r="DB16" s="183"/>
      <c r="DC16" s="421"/>
      <c r="DD16" s="421"/>
      <c r="DE16" s="421"/>
      <c r="DF16" s="421"/>
      <c r="DG16" s="421"/>
      <c r="DH16" s="421"/>
      <c r="DI16" s="421"/>
      <c r="DJ16" s="421"/>
      <c r="DK16" s="421"/>
      <c r="DL16" s="421"/>
      <c r="DM16" s="421"/>
      <c r="DN16" s="421"/>
      <c r="DO16" s="421"/>
      <c r="DP16" s="163"/>
      <c r="DQ16" s="163"/>
      <c r="DR16" s="163"/>
      <c r="DS16" s="163"/>
      <c r="DT16" s="163"/>
      <c r="DU16" s="163"/>
      <c r="DV16" s="163"/>
      <c r="DW16" s="163"/>
      <c r="DX16" s="163"/>
      <c r="DY16" s="163"/>
      <c r="DZ16" s="163"/>
      <c r="EA16" s="163"/>
      <c r="EB16" s="163"/>
      <c r="EC16" s="163"/>
      <c r="ED16" s="164"/>
      <c r="EE16" s="164"/>
      <c r="EF16" s="164"/>
      <c r="EG16" s="164"/>
      <c r="EH16" s="164"/>
      <c r="EI16" s="164"/>
      <c r="EJ16" s="164"/>
      <c r="EK16" s="164"/>
      <c r="EL16" s="164"/>
      <c r="EM16" s="164"/>
      <c r="EN16" s="164"/>
      <c r="EO16" s="164"/>
      <c r="EP16" s="164"/>
      <c r="EQ16" s="164"/>
      <c r="ER16" s="164"/>
      <c r="ES16" s="164"/>
      <c r="ET16" s="164"/>
      <c r="EU16" s="164"/>
      <c r="EV16" s="164"/>
      <c r="EW16" s="164"/>
      <c r="EX16" s="164"/>
      <c r="EY16" s="164"/>
      <c r="EZ16" s="164"/>
      <c r="FA16" s="164"/>
      <c r="FB16" s="164"/>
      <c r="FC16" s="164"/>
      <c r="FD16" s="164"/>
      <c r="FE16" s="164"/>
      <c r="FF16" s="164"/>
      <c r="FG16" s="164"/>
      <c r="FH16" s="164"/>
      <c r="FI16" s="164"/>
    </row>
    <row r="17" spans="2:165" ht="7.5" customHeight="1">
      <c r="B17" s="6"/>
      <c r="C17" s="35"/>
      <c r="D17" s="248"/>
      <c r="E17" s="248"/>
      <c r="F17" s="248"/>
      <c r="G17" s="248"/>
      <c r="H17" s="248"/>
      <c r="I17" s="248"/>
      <c r="J17" s="248"/>
      <c r="K17" s="248"/>
      <c r="L17" s="248"/>
      <c r="M17" s="248"/>
      <c r="N17" s="248"/>
      <c r="O17" s="248"/>
      <c r="P17" s="248"/>
      <c r="Q17" s="248"/>
      <c r="R17" s="248"/>
      <c r="S17" s="593"/>
      <c r="T17" s="593"/>
      <c r="U17" s="593"/>
      <c r="V17" s="593"/>
      <c r="W17" s="593"/>
      <c r="X17" s="593"/>
      <c r="Y17" s="593"/>
      <c r="Z17" s="593"/>
      <c r="AA17" s="593"/>
      <c r="AB17" s="593"/>
      <c r="AC17" s="593"/>
      <c r="AD17" s="593"/>
      <c r="AE17" s="593"/>
      <c r="AF17" s="340"/>
      <c r="AG17" s="374"/>
      <c r="AH17" s="418"/>
      <c r="AI17" s="419"/>
      <c r="AJ17" s="13"/>
      <c r="AK17" s="6"/>
      <c r="AL17" s="6"/>
      <c r="AM17" s="6"/>
      <c r="AN17" s="6"/>
      <c r="AO17" s="6"/>
      <c r="AP17" s="6"/>
      <c r="AQ17" s="343" t="s">
        <v>131</v>
      </c>
      <c r="AR17" s="6"/>
      <c r="AS17" s="29"/>
      <c r="AT17" s="29"/>
      <c r="AU17" s="29"/>
      <c r="AV17" s="29"/>
      <c r="AW17" s="6"/>
      <c r="AX17" s="6"/>
      <c r="AY17" s="6"/>
      <c r="AZ17" s="6"/>
      <c r="BA17" s="6"/>
      <c r="BB17" s="6"/>
      <c r="BC17" s="6"/>
      <c r="BD17" s="6"/>
      <c r="BE17" s="6"/>
      <c r="BF17" s="6"/>
      <c r="BG17" s="6"/>
      <c r="CU17" s="183"/>
      <c r="CV17" s="183"/>
      <c r="CW17" s="183"/>
      <c r="CX17" s="183"/>
      <c r="CY17" s="183"/>
      <c r="CZ17" s="183"/>
      <c r="DA17" s="183"/>
      <c r="DB17" s="183"/>
      <c r="DC17" s="421"/>
      <c r="DD17" s="421"/>
      <c r="DE17" s="421"/>
      <c r="DF17" s="421"/>
      <c r="DG17" s="421"/>
      <c r="DH17" s="421"/>
      <c r="DI17" s="421"/>
      <c r="DJ17" s="421"/>
      <c r="DK17" s="421"/>
      <c r="DL17" s="421"/>
      <c r="DM17" s="421"/>
      <c r="DN17" s="421"/>
      <c r="DO17" s="421"/>
      <c r="DP17" s="163"/>
      <c r="DQ17" s="163"/>
      <c r="DR17" s="163"/>
      <c r="DS17" s="163"/>
      <c r="DT17" s="163"/>
      <c r="DU17" s="163"/>
      <c r="DV17" s="163"/>
      <c r="DW17" s="163"/>
      <c r="DX17" s="163"/>
      <c r="DY17" s="163"/>
      <c r="DZ17" s="163"/>
      <c r="EA17" s="163"/>
      <c r="EB17" s="163"/>
      <c r="EC17" s="163"/>
      <c r="ED17" s="164"/>
      <c r="EE17" s="164"/>
      <c r="EF17" s="164"/>
      <c r="EG17" s="164"/>
      <c r="EH17" s="164"/>
      <c r="EI17" s="164"/>
      <c r="EJ17" s="164"/>
      <c r="EK17" s="164"/>
      <c r="EL17" s="164"/>
      <c r="EM17" s="164"/>
      <c r="EN17" s="164"/>
      <c r="EO17" s="164"/>
      <c r="EP17" s="164"/>
      <c r="EQ17" s="164"/>
      <c r="ER17" s="164"/>
      <c r="ES17" s="164"/>
      <c r="ET17" s="164"/>
      <c r="EU17" s="164"/>
      <c r="EV17" s="164"/>
      <c r="EW17" s="164"/>
      <c r="EX17" s="164"/>
      <c r="EY17" s="164"/>
      <c r="EZ17" s="164"/>
      <c r="FA17" s="164"/>
      <c r="FB17" s="164"/>
      <c r="FC17" s="164"/>
      <c r="FD17" s="164"/>
      <c r="FE17" s="164"/>
      <c r="FF17" s="164"/>
      <c r="FG17" s="164"/>
      <c r="FH17" s="164"/>
      <c r="FI17" s="164"/>
    </row>
    <row r="18" spans="2:165" ht="18.75">
      <c r="B18" s="6"/>
      <c r="C18" s="35" t="s">
        <v>63</v>
      </c>
      <c r="D18" s="587" t="s">
        <v>172</v>
      </c>
      <c r="E18" s="588"/>
      <c r="F18" s="588"/>
      <c r="G18" s="588"/>
      <c r="H18" s="588"/>
      <c r="I18" s="588"/>
      <c r="J18" s="588"/>
      <c r="K18" s="588"/>
      <c r="L18" s="588"/>
      <c r="M18" s="588"/>
      <c r="N18" s="588"/>
      <c r="O18" s="588"/>
      <c r="P18" s="588"/>
      <c r="Q18" s="588"/>
      <c r="R18" s="589"/>
      <c r="S18" s="1140">
        <f>'עמוד 1'!S18:AE18</f>
        <v>0</v>
      </c>
      <c r="T18" s="1141"/>
      <c r="U18" s="1141"/>
      <c r="V18" s="1141"/>
      <c r="W18" s="1141"/>
      <c r="X18" s="1141"/>
      <c r="Y18" s="1141"/>
      <c r="Z18" s="1141"/>
      <c r="AA18" s="1141"/>
      <c r="AB18" s="1141"/>
      <c r="AC18" s="1141"/>
      <c r="AD18" s="1141"/>
      <c r="AE18" s="1142"/>
      <c r="AF18" s="340" t="s">
        <v>47</v>
      </c>
      <c r="AG18" s="374">
        <f>IF(ISBLANK(S18),0,1)</f>
        <v>1</v>
      </c>
      <c r="AH18" s="378"/>
      <c r="AI18" s="378"/>
      <c r="AJ18" s="14"/>
      <c r="AK18" s="6"/>
      <c r="AL18" s="6"/>
      <c r="AM18" s="6"/>
      <c r="AN18" s="6"/>
      <c r="AO18" s="6"/>
      <c r="AP18" s="6"/>
      <c r="AQ18" s="343" t="s">
        <v>132</v>
      </c>
      <c r="AR18" s="6"/>
      <c r="AS18" s="29"/>
      <c r="AT18" s="29"/>
      <c r="AU18" s="29"/>
      <c r="AV18" s="29"/>
      <c r="AW18" s="6"/>
      <c r="AX18" s="6"/>
      <c r="AY18" s="6"/>
      <c r="AZ18" s="6"/>
      <c r="BA18" s="6"/>
      <c r="BB18" s="6"/>
      <c r="BC18" s="6"/>
      <c r="BD18" s="6"/>
      <c r="BE18" s="6"/>
      <c r="BF18" s="6"/>
      <c r="BG18" s="6"/>
      <c r="CU18" s="183"/>
      <c r="CV18" s="183"/>
      <c r="CW18" s="183"/>
      <c r="CX18" s="183"/>
      <c r="CY18" s="183"/>
      <c r="CZ18" s="183"/>
      <c r="DA18" s="183"/>
      <c r="DB18" s="183"/>
      <c r="DC18" s="421"/>
      <c r="DD18" s="421"/>
      <c r="DE18" s="421"/>
      <c r="DF18" s="421"/>
      <c r="DG18" s="421"/>
      <c r="DH18" s="421"/>
      <c r="DI18" s="421"/>
      <c r="DJ18" s="421"/>
      <c r="DK18" s="421"/>
      <c r="DL18" s="421"/>
      <c r="DM18" s="421"/>
      <c r="DN18" s="421"/>
      <c r="DO18" s="421"/>
      <c r="DP18" s="163"/>
      <c r="DQ18" s="163"/>
      <c r="DR18" s="163"/>
      <c r="DS18" s="163"/>
      <c r="DT18" s="163"/>
      <c r="DU18" s="163"/>
      <c r="DV18" s="163"/>
      <c r="DW18" s="163"/>
      <c r="DX18" s="163"/>
      <c r="DY18" s="163"/>
      <c r="DZ18" s="163"/>
      <c r="EA18" s="163"/>
      <c r="EB18" s="163"/>
      <c r="EC18" s="163"/>
      <c r="ED18" s="164"/>
      <c r="EE18" s="164"/>
      <c r="EF18" s="164"/>
      <c r="EG18" s="164"/>
      <c r="EH18" s="164"/>
      <c r="EI18" s="164"/>
      <c r="EJ18" s="164"/>
      <c r="EK18" s="164"/>
      <c r="EL18" s="164"/>
      <c r="EM18" s="164"/>
      <c r="EN18" s="164"/>
      <c r="EO18" s="164"/>
      <c r="EP18" s="164"/>
      <c r="EQ18" s="164"/>
      <c r="ER18" s="164"/>
      <c r="ES18" s="164"/>
      <c r="ET18" s="164"/>
      <c r="EU18" s="164"/>
      <c r="EV18" s="164"/>
      <c r="EW18" s="164"/>
      <c r="EX18" s="164"/>
      <c r="EY18" s="164"/>
      <c r="EZ18" s="164"/>
      <c r="FA18" s="164"/>
      <c r="FB18" s="164"/>
      <c r="FC18" s="164"/>
      <c r="FD18" s="164"/>
      <c r="FE18" s="164"/>
      <c r="FF18" s="164"/>
      <c r="FG18" s="164"/>
      <c r="FH18" s="164"/>
      <c r="FI18" s="164"/>
    </row>
    <row r="19" spans="2:165" ht="7.5" customHeight="1">
      <c r="B19" s="6"/>
      <c r="C19" s="6"/>
      <c r="D19" s="244"/>
      <c r="E19" s="244"/>
      <c r="F19" s="244"/>
      <c r="G19" s="244"/>
      <c r="H19" s="244"/>
      <c r="I19" s="244"/>
      <c r="J19" s="244"/>
      <c r="K19" s="244"/>
      <c r="L19" s="244"/>
      <c r="M19" s="244"/>
      <c r="N19" s="244"/>
      <c r="O19" s="244"/>
      <c r="P19" s="244"/>
      <c r="Q19" s="244"/>
      <c r="R19" s="244"/>
      <c r="S19" s="249"/>
      <c r="T19" s="250"/>
      <c r="U19" s="250"/>
      <c r="V19" s="250"/>
      <c r="W19" s="250"/>
      <c r="X19" s="250"/>
      <c r="Y19" s="250"/>
      <c r="Z19" s="250"/>
      <c r="AA19" s="250"/>
      <c r="AB19" s="250"/>
      <c r="AC19" s="250"/>
      <c r="AD19" s="250"/>
      <c r="AE19" s="251"/>
      <c r="AF19" s="341"/>
      <c r="AG19" s="374"/>
      <c r="AH19" s="418"/>
      <c r="AI19" s="419"/>
      <c r="AJ19" s="252"/>
      <c r="AK19" s="252"/>
      <c r="AL19" s="6"/>
      <c r="AM19" s="6"/>
      <c r="AN19" s="6"/>
      <c r="AO19" s="6"/>
      <c r="AP19" s="6"/>
      <c r="AQ19" s="343" t="s">
        <v>133</v>
      </c>
      <c r="AR19" s="6"/>
      <c r="AS19" s="29"/>
      <c r="AT19" s="29"/>
      <c r="AU19" s="29"/>
      <c r="AV19" s="29"/>
      <c r="AW19" s="6"/>
      <c r="AX19" s="6"/>
      <c r="AY19" s="6"/>
      <c r="AZ19" s="6"/>
      <c r="BA19" s="6"/>
      <c r="BB19" s="6"/>
      <c r="BC19" s="6"/>
      <c r="BD19" s="6"/>
      <c r="BE19" s="6"/>
      <c r="BF19" s="6"/>
      <c r="BG19" s="6"/>
      <c r="CU19" s="183"/>
      <c r="CV19" s="183"/>
      <c r="CW19" s="183"/>
      <c r="CX19" s="183"/>
      <c r="CY19" s="183"/>
      <c r="CZ19" s="183"/>
      <c r="DA19" s="183"/>
      <c r="DB19" s="183"/>
      <c r="DC19" s="421"/>
      <c r="DD19" s="421"/>
      <c r="DE19" s="421"/>
      <c r="DF19" s="421"/>
      <c r="DG19" s="421"/>
      <c r="DH19" s="421"/>
      <c r="DI19" s="421"/>
      <c r="DJ19" s="421"/>
      <c r="DK19" s="421"/>
      <c r="DL19" s="421"/>
      <c r="DM19" s="421"/>
      <c r="DN19" s="421"/>
      <c r="DO19" s="421"/>
      <c r="DP19" s="163"/>
      <c r="DQ19" s="163"/>
      <c r="DR19" s="163"/>
      <c r="DS19" s="163"/>
      <c r="DT19" s="163"/>
      <c r="DU19" s="163"/>
      <c r="DV19" s="163"/>
      <c r="DW19" s="163"/>
      <c r="DX19" s="163"/>
      <c r="DY19" s="163"/>
      <c r="DZ19" s="163"/>
      <c r="EA19" s="163"/>
      <c r="EB19" s="163"/>
      <c r="EC19" s="163"/>
      <c r="ED19" s="164"/>
      <c r="EE19" s="164"/>
      <c r="EF19" s="164"/>
      <c r="EG19" s="164"/>
      <c r="EH19" s="164"/>
      <c r="EI19" s="164"/>
      <c r="EJ19" s="164"/>
      <c r="EK19" s="164"/>
      <c r="EL19" s="164"/>
      <c r="EM19" s="164"/>
      <c r="EN19" s="164"/>
      <c r="EO19" s="164"/>
      <c r="EP19" s="164"/>
      <c r="EQ19" s="164"/>
      <c r="ER19" s="164"/>
      <c r="ES19" s="164"/>
      <c r="ET19" s="164"/>
      <c r="EU19" s="164"/>
      <c r="EV19" s="164"/>
      <c r="EW19" s="164"/>
      <c r="EX19" s="164"/>
      <c r="EY19" s="164"/>
      <c r="EZ19" s="164"/>
      <c r="FA19" s="164"/>
      <c r="FB19" s="164"/>
      <c r="FC19" s="164"/>
      <c r="FD19" s="164"/>
      <c r="FE19" s="164"/>
      <c r="FF19" s="164"/>
      <c r="FG19" s="164"/>
      <c r="FH19" s="164"/>
      <c r="FI19" s="164"/>
    </row>
    <row r="20" spans="2:165" ht="18.75">
      <c r="B20" s="6"/>
      <c r="C20" s="35" t="s">
        <v>113</v>
      </c>
      <c r="D20" s="587" t="s">
        <v>173</v>
      </c>
      <c r="E20" s="588"/>
      <c r="F20" s="588"/>
      <c r="G20" s="588"/>
      <c r="H20" s="588"/>
      <c r="I20" s="588"/>
      <c r="J20" s="588"/>
      <c r="K20" s="588"/>
      <c r="L20" s="588"/>
      <c r="M20" s="588"/>
      <c r="N20" s="588"/>
      <c r="O20" s="588"/>
      <c r="P20" s="588"/>
      <c r="Q20" s="588"/>
      <c r="R20" s="589"/>
      <c r="S20" s="669">
        <f>'עמוד 1'!S20:AE20</f>
        <v>0</v>
      </c>
      <c r="T20" s="591"/>
      <c r="U20" s="591"/>
      <c r="V20" s="591"/>
      <c r="W20" s="591"/>
      <c r="X20" s="591"/>
      <c r="Y20" s="591"/>
      <c r="Z20" s="591"/>
      <c r="AA20" s="591"/>
      <c r="AB20" s="591"/>
      <c r="AC20" s="591"/>
      <c r="AD20" s="591"/>
      <c r="AE20" s="591"/>
      <c r="AF20" s="340" t="s">
        <v>47</v>
      </c>
      <c r="AG20" s="374"/>
      <c r="AH20" s="379"/>
      <c r="AI20" s="379"/>
      <c r="AJ20" s="15"/>
      <c r="AK20" s="15"/>
      <c r="AL20" s="6"/>
      <c r="AM20" s="6"/>
      <c r="AN20" s="6"/>
      <c r="AO20" s="6"/>
      <c r="AP20" s="6"/>
      <c r="AQ20" s="344" t="s">
        <v>142</v>
      </c>
      <c r="AR20" s="6"/>
      <c r="AS20" s="29"/>
      <c r="AT20" s="29"/>
      <c r="AU20" s="29"/>
      <c r="AV20" s="29"/>
      <c r="AW20" s="6"/>
      <c r="AX20" s="6"/>
      <c r="AY20" s="6"/>
      <c r="AZ20" s="6"/>
      <c r="BA20" s="6"/>
      <c r="BB20" s="6"/>
      <c r="BC20" s="6"/>
      <c r="BD20" s="6"/>
      <c r="BE20" s="6"/>
      <c r="BF20" s="6"/>
      <c r="BG20" s="6"/>
      <c r="CU20" s="183"/>
      <c r="CV20" s="183"/>
      <c r="CW20" s="183"/>
      <c r="CX20" s="183"/>
      <c r="CY20" s="183"/>
      <c r="CZ20" s="183"/>
      <c r="DA20" s="183"/>
      <c r="DB20" s="183"/>
      <c r="DC20" s="421"/>
      <c r="DD20" s="422"/>
      <c r="DE20" s="421"/>
      <c r="DF20" s="421"/>
      <c r="DG20" s="421"/>
      <c r="DH20" s="421"/>
      <c r="DI20" s="421"/>
      <c r="DJ20" s="421"/>
      <c r="DK20" s="421"/>
      <c r="DL20" s="421"/>
      <c r="DM20" s="421"/>
      <c r="DN20" s="421"/>
      <c r="DO20" s="421"/>
      <c r="DP20" s="163"/>
      <c r="DQ20" s="163"/>
      <c r="DR20" s="163"/>
      <c r="DS20" s="163"/>
      <c r="DT20" s="163"/>
      <c r="DU20" s="163"/>
      <c r="DV20" s="163"/>
      <c r="DW20" s="163"/>
      <c r="DX20" s="163"/>
      <c r="DY20" s="163"/>
      <c r="DZ20" s="163"/>
      <c r="EA20" s="163"/>
      <c r="EB20" s="163"/>
      <c r="EC20" s="163"/>
      <c r="ED20" s="164"/>
      <c r="EE20" s="164"/>
      <c r="EF20" s="164"/>
      <c r="EG20" s="164"/>
      <c r="EH20" s="164"/>
      <c r="EI20" s="164"/>
      <c r="EJ20" s="164"/>
      <c r="EK20" s="164"/>
      <c r="EL20" s="164"/>
      <c r="EM20" s="164"/>
      <c r="EN20" s="164"/>
      <c r="EO20" s="164"/>
      <c r="EP20" s="164"/>
      <c r="EQ20" s="164"/>
      <c r="ER20" s="164"/>
      <c r="ES20" s="164"/>
      <c r="ET20" s="164"/>
      <c r="EU20" s="164"/>
      <c r="EV20" s="164"/>
      <c r="EW20" s="164"/>
      <c r="EX20" s="164"/>
      <c r="EY20" s="164"/>
      <c r="EZ20" s="164"/>
      <c r="FA20" s="164"/>
      <c r="FB20" s="164"/>
      <c r="FC20" s="164"/>
      <c r="FD20" s="164"/>
      <c r="FE20" s="164"/>
      <c r="FF20" s="164"/>
      <c r="FG20" s="164"/>
      <c r="FH20" s="164"/>
      <c r="FI20" s="164"/>
    </row>
    <row r="21" spans="2:165" ht="9" customHeight="1">
      <c r="B21" s="6"/>
      <c r="C21" s="244"/>
      <c r="D21" s="244"/>
      <c r="E21" s="244"/>
      <c r="F21" s="244"/>
      <c r="G21" s="244"/>
      <c r="H21" s="244"/>
      <c r="I21" s="244"/>
      <c r="J21" s="244"/>
      <c r="K21" s="244"/>
      <c r="L21" s="244"/>
      <c r="M21" s="244"/>
      <c r="N21" s="244"/>
      <c r="O21" s="244"/>
      <c r="P21" s="244"/>
      <c r="Q21" s="244"/>
      <c r="R21" s="244"/>
      <c r="S21" s="244"/>
      <c r="T21" s="244"/>
      <c r="U21" s="244"/>
      <c r="V21" s="244"/>
      <c r="W21" s="244"/>
      <c r="X21" s="244"/>
      <c r="Y21" s="244"/>
      <c r="Z21" s="244"/>
      <c r="AA21" s="244"/>
      <c r="AB21" s="244"/>
      <c r="AC21" s="244"/>
      <c r="AD21" s="244"/>
      <c r="AE21" s="244"/>
      <c r="AF21" s="244"/>
      <c r="AG21" s="374"/>
      <c r="AH21" s="380"/>
      <c r="AI21" s="381"/>
      <c r="AJ21" s="6"/>
      <c r="AK21" s="6"/>
      <c r="AL21" s="6"/>
      <c r="AM21" s="6"/>
      <c r="AN21" s="6"/>
      <c r="AO21" s="6"/>
      <c r="AP21" s="6"/>
      <c r="AQ21" s="343" t="s">
        <v>143</v>
      </c>
      <c r="AR21" s="6"/>
      <c r="AS21" s="29"/>
      <c r="AT21" s="29"/>
      <c r="AU21" s="29"/>
      <c r="AV21" s="29"/>
      <c r="AW21" s="6"/>
      <c r="AX21" s="6"/>
      <c r="AY21" s="6"/>
      <c r="AZ21" s="6"/>
      <c r="BA21" s="6"/>
      <c r="BB21" s="6"/>
      <c r="BC21" s="6"/>
      <c r="BD21" s="6"/>
      <c r="BE21" s="6"/>
      <c r="BF21" s="6"/>
      <c r="BG21" s="6"/>
      <c r="CU21" s="183"/>
      <c r="CV21" s="183"/>
      <c r="CW21" s="183"/>
      <c r="CX21" s="183"/>
      <c r="CY21" s="183"/>
      <c r="CZ21" s="183"/>
      <c r="DA21" s="183"/>
      <c r="DB21" s="183"/>
      <c r="DC21" s="421"/>
      <c r="DD21" s="422"/>
      <c r="DE21" s="421"/>
      <c r="DF21" s="421"/>
      <c r="DG21" s="421"/>
      <c r="DH21" s="421"/>
      <c r="DI21" s="421"/>
      <c r="DJ21" s="421"/>
      <c r="DK21" s="421"/>
      <c r="DL21" s="421"/>
      <c r="DM21" s="421"/>
      <c r="DN21" s="421"/>
      <c r="DO21" s="421"/>
      <c r="DP21" s="163"/>
      <c r="DQ21" s="163"/>
      <c r="DR21" s="163"/>
      <c r="DS21" s="163"/>
      <c r="DT21" s="163"/>
      <c r="DU21" s="163"/>
      <c r="DV21" s="163"/>
      <c r="DW21" s="163"/>
      <c r="DX21" s="163"/>
      <c r="DY21" s="163"/>
      <c r="DZ21" s="163"/>
      <c r="EA21" s="163"/>
      <c r="EB21" s="163"/>
      <c r="EC21" s="163"/>
      <c r="ED21" s="164"/>
      <c r="EE21" s="164"/>
      <c r="EF21" s="164"/>
      <c r="EG21" s="164"/>
      <c r="EH21" s="164"/>
      <c r="EI21" s="164"/>
      <c r="EJ21" s="164"/>
      <c r="EK21" s="164"/>
      <c r="EL21" s="164"/>
      <c r="EM21" s="164"/>
      <c r="EN21" s="164"/>
      <c r="EO21" s="164"/>
      <c r="EP21" s="164"/>
      <c r="EQ21" s="164"/>
      <c r="ER21" s="164"/>
      <c r="ES21" s="164"/>
      <c r="ET21" s="164"/>
      <c r="EU21" s="164"/>
      <c r="EV21" s="164"/>
      <c r="EW21" s="164"/>
      <c r="EX21" s="164"/>
      <c r="EY21" s="164"/>
      <c r="EZ21" s="164"/>
      <c r="FA21" s="164"/>
      <c r="FB21" s="164"/>
      <c r="FC21" s="164"/>
      <c r="FD21" s="164"/>
      <c r="FE21" s="164"/>
      <c r="FF21" s="164"/>
      <c r="FG21" s="164"/>
      <c r="FH21" s="164"/>
      <c r="FI21" s="164"/>
    </row>
    <row r="22" spans="2:165" ht="19.5" customHeight="1">
      <c r="B22" s="6"/>
      <c r="C22" s="35" t="s">
        <v>174</v>
      </c>
      <c r="D22" s="587" t="s">
        <v>171</v>
      </c>
      <c r="E22" s="588"/>
      <c r="F22" s="588"/>
      <c r="G22" s="588"/>
      <c r="H22" s="588"/>
      <c r="I22" s="588"/>
      <c r="J22" s="588"/>
      <c r="K22" s="588"/>
      <c r="L22" s="588"/>
      <c r="M22" s="588"/>
      <c r="N22" s="588"/>
      <c r="O22" s="588"/>
      <c r="P22" s="588"/>
      <c r="Q22" s="588"/>
      <c r="R22" s="589"/>
      <c r="S22" s="669">
        <f>'עמוד 1'!S22:AE22</f>
        <v>0</v>
      </c>
      <c r="T22" s="591"/>
      <c r="U22" s="591"/>
      <c r="V22" s="591"/>
      <c r="W22" s="591"/>
      <c r="X22" s="591"/>
      <c r="Y22" s="591"/>
      <c r="Z22" s="591"/>
      <c r="AA22" s="591"/>
      <c r="AB22" s="591"/>
      <c r="AC22" s="591"/>
      <c r="AD22" s="591"/>
      <c r="AE22" s="591"/>
      <c r="AF22" s="340" t="s">
        <v>47</v>
      </c>
      <c r="AG22" s="374"/>
      <c r="AH22" s="380"/>
      <c r="AI22" s="381"/>
      <c r="AJ22" s="6"/>
      <c r="AK22" s="6"/>
      <c r="AL22" s="6"/>
      <c r="AM22" s="6"/>
      <c r="AN22" s="6"/>
      <c r="AO22" s="6"/>
      <c r="AP22" s="6"/>
      <c r="AQ22" s="343"/>
      <c r="AR22" s="6"/>
      <c r="AS22" s="29"/>
      <c r="AT22" s="29"/>
      <c r="AU22" s="29"/>
      <c r="AV22" s="29"/>
      <c r="AW22" s="6"/>
      <c r="AX22" s="6"/>
      <c r="AY22" s="6"/>
      <c r="AZ22" s="6"/>
      <c r="BA22" s="6"/>
      <c r="BB22" s="6"/>
      <c r="BC22" s="6"/>
      <c r="BD22" s="6"/>
      <c r="BE22" s="6"/>
      <c r="BF22" s="6"/>
      <c r="BG22" s="6"/>
      <c r="CU22" s="183"/>
      <c r="CV22" s="183"/>
      <c r="CW22" s="183"/>
      <c r="CX22" s="183"/>
      <c r="CY22" s="183"/>
      <c r="CZ22" s="183"/>
      <c r="DA22" s="183"/>
      <c r="DB22" s="183"/>
      <c r="DC22" s="421"/>
      <c r="DD22" s="422"/>
      <c r="DE22" s="421"/>
      <c r="DF22" s="421"/>
      <c r="DG22" s="421"/>
      <c r="DH22" s="421"/>
      <c r="DI22" s="421"/>
      <c r="DJ22" s="421"/>
      <c r="DK22" s="421"/>
      <c r="DL22" s="421"/>
      <c r="DM22" s="421"/>
      <c r="DN22" s="421"/>
      <c r="DO22" s="421"/>
      <c r="DP22" s="163"/>
      <c r="DQ22" s="163"/>
      <c r="DR22" s="163"/>
      <c r="DS22" s="163"/>
      <c r="DT22" s="163"/>
      <c r="DU22" s="163"/>
      <c r="DV22" s="163"/>
      <c r="DW22" s="163"/>
      <c r="DX22" s="163"/>
      <c r="DY22" s="163"/>
      <c r="DZ22" s="163"/>
      <c r="EA22" s="163"/>
      <c r="EB22" s="163"/>
      <c r="EC22" s="163"/>
      <c r="ED22" s="164"/>
      <c r="EE22" s="164"/>
      <c r="EF22" s="164"/>
      <c r="EG22" s="164"/>
      <c r="EH22" s="164"/>
      <c r="EI22" s="164"/>
      <c r="EJ22" s="164"/>
      <c r="EK22" s="164"/>
      <c r="EL22" s="164"/>
      <c r="EM22" s="164"/>
      <c r="EN22" s="164"/>
      <c r="EO22" s="164"/>
      <c r="EP22" s="164"/>
      <c r="EQ22" s="164"/>
      <c r="ER22" s="164"/>
      <c r="ES22" s="164"/>
      <c r="ET22" s="164"/>
      <c r="EU22" s="164"/>
      <c r="EV22" s="164"/>
      <c r="EW22" s="164"/>
      <c r="EX22" s="164"/>
      <c r="EY22" s="164"/>
      <c r="EZ22" s="164"/>
      <c r="FA22" s="164"/>
      <c r="FB22" s="164"/>
      <c r="FC22" s="164"/>
      <c r="FD22" s="164"/>
      <c r="FE22" s="164"/>
      <c r="FF22" s="164"/>
      <c r="FG22" s="164"/>
      <c r="FH22" s="164"/>
      <c r="FI22" s="164"/>
    </row>
    <row r="23" spans="2:165" ht="18.75">
      <c r="B23" s="6"/>
      <c r="C23" s="8" t="s">
        <v>29</v>
      </c>
      <c r="D23" s="8"/>
      <c r="E23" s="8"/>
      <c r="F23" s="8"/>
      <c r="G23" s="8"/>
      <c r="H23" s="8"/>
      <c r="I23" s="8"/>
      <c r="J23" s="8"/>
      <c r="K23" s="8"/>
      <c r="L23" s="8"/>
      <c r="M23" s="8"/>
      <c r="N23" s="8"/>
      <c r="O23" s="8"/>
      <c r="P23" s="8"/>
      <c r="Q23" s="8"/>
      <c r="R23" s="8"/>
      <c r="S23" s="244"/>
      <c r="T23" s="244"/>
      <c r="U23" s="244"/>
      <c r="V23" s="244"/>
      <c r="W23" s="244"/>
      <c r="X23" s="244"/>
      <c r="Y23" s="244"/>
      <c r="Z23" s="244"/>
      <c r="AA23" s="244"/>
      <c r="AB23" s="244"/>
      <c r="AC23" s="244"/>
      <c r="AD23" s="244"/>
      <c r="AE23" s="244"/>
      <c r="AF23" s="244"/>
      <c r="AG23" s="374"/>
      <c r="AH23" s="380"/>
      <c r="AI23" s="381"/>
      <c r="AJ23" s="6"/>
      <c r="AK23" s="6"/>
      <c r="AL23" s="6"/>
      <c r="AM23" s="6"/>
      <c r="AN23" s="6"/>
      <c r="AO23" s="6"/>
      <c r="AP23" s="6"/>
      <c r="AQ23" s="344" t="s">
        <v>144</v>
      </c>
      <c r="AR23" s="6"/>
      <c r="AS23" s="29"/>
      <c r="AT23" s="29"/>
      <c r="AU23" s="29"/>
      <c r="AV23" s="29"/>
      <c r="AW23" s="6"/>
      <c r="AX23" s="6"/>
      <c r="AY23" s="6"/>
      <c r="AZ23" s="6"/>
      <c r="BA23" s="6"/>
      <c r="BB23" s="6"/>
      <c r="BC23" s="6"/>
      <c r="BD23" s="6"/>
      <c r="BE23" s="6"/>
      <c r="BF23" s="6"/>
      <c r="BG23" s="6"/>
      <c r="CU23" s="183"/>
      <c r="CV23" s="183"/>
      <c r="CW23" s="183"/>
      <c r="CX23" s="183"/>
      <c r="CY23" s="183"/>
      <c r="CZ23" s="183"/>
      <c r="DA23" s="183"/>
      <c r="DB23" s="183"/>
      <c r="DC23" s="421"/>
      <c r="DD23" s="422"/>
      <c r="DE23" s="421"/>
      <c r="DF23" s="421"/>
      <c r="DG23" s="421"/>
      <c r="DH23" s="421"/>
      <c r="DI23" s="421"/>
      <c r="DJ23" s="421"/>
      <c r="DK23" s="421"/>
      <c r="DL23" s="421"/>
      <c r="DM23" s="421"/>
      <c r="DN23" s="421"/>
      <c r="DO23" s="421"/>
      <c r="DP23" s="163"/>
      <c r="DQ23" s="163"/>
      <c r="DR23" s="163"/>
      <c r="DS23" s="163"/>
      <c r="DT23" s="163"/>
      <c r="DU23" s="163"/>
      <c r="DV23" s="163"/>
      <c r="DW23" s="163"/>
      <c r="DX23" s="163"/>
      <c r="DY23" s="163"/>
      <c r="DZ23" s="163"/>
      <c r="EA23" s="163"/>
      <c r="EB23" s="163"/>
      <c r="EC23" s="163"/>
      <c r="ED23" s="164"/>
      <c r="EE23" s="164"/>
      <c r="EF23" s="164"/>
      <c r="EG23" s="164"/>
      <c r="EH23" s="164"/>
      <c r="EI23" s="164"/>
      <c r="EJ23" s="164"/>
      <c r="EK23" s="164"/>
      <c r="EL23" s="164"/>
      <c r="EM23" s="164"/>
      <c r="EN23" s="164"/>
      <c r="EO23" s="164"/>
      <c r="EP23" s="164"/>
      <c r="EQ23" s="164"/>
      <c r="ER23" s="164"/>
      <c r="ES23" s="164"/>
      <c r="ET23" s="164"/>
      <c r="EU23" s="164"/>
      <c r="EV23" s="164"/>
      <c r="EW23" s="164"/>
      <c r="EX23" s="164"/>
      <c r="EY23" s="164"/>
      <c r="EZ23" s="164"/>
      <c r="FA23" s="164"/>
      <c r="FB23" s="164"/>
      <c r="FC23" s="164"/>
      <c r="FD23" s="164"/>
      <c r="FE23" s="164"/>
      <c r="FF23" s="164"/>
      <c r="FG23" s="164"/>
      <c r="FH23" s="164"/>
      <c r="FI23" s="164"/>
    </row>
    <row r="24" spans="2:165" ht="7.5" customHeight="1">
      <c r="B24" s="6"/>
      <c r="C24" s="244"/>
      <c r="D24" s="244"/>
      <c r="E24" s="244"/>
      <c r="F24" s="244"/>
      <c r="G24" s="244"/>
      <c r="H24" s="244"/>
      <c r="I24" s="244"/>
      <c r="J24" s="244"/>
      <c r="K24" s="244"/>
      <c r="L24" s="244"/>
      <c r="M24" s="244"/>
      <c r="N24" s="244"/>
      <c r="O24" s="244"/>
      <c r="P24" s="244"/>
      <c r="Q24" s="244"/>
      <c r="R24" s="244"/>
      <c r="S24" s="244"/>
      <c r="T24" s="22"/>
      <c r="U24" s="22"/>
      <c r="V24" s="22"/>
      <c r="W24" s="22"/>
      <c r="X24" s="22"/>
      <c r="Y24" s="22"/>
      <c r="Z24" s="22"/>
      <c r="AA24" s="22"/>
      <c r="AB24" s="22"/>
      <c r="AC24" s="22"/>
      <c r="AD24" s="22"/>
      <c r="AE24" s="22"/>
      <c r="AF24" s="22"/>
      <c r="AG24" s="374"/>
      <c r="AH24" s="378"/>
      <c r="AI24" s="382"/>
      <c r="AJ24" s="25"/>
      <c r="AK24" s="25"/>
      <c r="AL24" s="6"/>
      <c r="AM24" s="6"/>
      <c r="AN24" s="6"/>
      <c r="AO24" s="6"/>
      <c r="AP24" s="6"/>
      <c r="AQ24" s="344" t="s">
        <v>145</v>
      </c>
      <c r="AR24" s="6"/>
      <c r="AS24" s="29"/>
      <c r="AT24" s="29"/>
      <c r="AU24" s="29"/>
      <c r="AV24" s="29"/>
      <c r="AW24" s="6"/>
      <c r="AX24" s="6"/>
      <c r="AY24" s="6"/>
      <c r="AZ24" s="6"/>
      <c r="BA24" s="6"/>
      <c r="BB24" s="6"/>
      <c r="BC24" s="6"/>
      <c r="BD24" s="6"/>
      <c r="BE24" s="6"/>
      <c r="BF24" s="6"/>
      <c r="BG24" s="6"/>
      <c r="CU24" s="183"/>
      <c r="CV24" s="183"/>
      <c r="CW24" s="183"/>
      <c r="CX24" s="183"/>
      <c r="CY24" s="183"/>
      <c r="CZ24" s="183"/>
      <c r="DA24" s="183"/>
      <c r="DB24" s="183"/>
      <c r="DC24" s="421"/>
      <c r="DD24" s="422"/>
      <c r="DE24" s="421"/>
      <c r="DF24" s="421"/>
      <c r="DG24" s="421"/>
      <c r="DH24" s="421"/>
      <c r="DI24" s="421"/>
      <c r="DJ24" s="421"/>
      <c r="DK24" s="421"/>
      <c r="DL24" s="421"/>
      <c r="DM24" s="421"/>
      <c r="DN24" s="421"/>
      <c r="DO24" s="421"/>
      <c r="DP24" s="163"/>
      <c r="DQ24" s="163"/>
      <c r="DR24" s="163"/>
      <c r="DS24" s="163"/>
      <c r="DT24" s="163"/>
      <c r="DU24" s="163"/>
      <c r="DV24" s="163"/>
      <c r="DW24" s="163"/>
      <c r="DX24" s="163"/>
      <c r="DY24" s="163"/>
      <c r="DZ24" s="163"/>
      <c r="EA24" s="163"/>
      <c r="EB24" s="163"/>
      <c r="EC24" s="163"/>
      <c r="ED24" s="164"/>
      <c r="EE24" s="164"/>
      <c r="EF24" s="164"/>
      <c r="EG24" s="164"/>
      <c r="EH24" s="164"/>
      <c r="EI24" s="164"/>
      <c r="EJ24" s="164"/>
      <c r="EK24" s="164"/>
      <c r="EL24" s="164"/>
      <c r="EM24" s="164"/>
      <c r="EN24" s="164"/>
      <c r="EO24" s="164"/>
      <c r="EP24" s="164"/>
      <c r="EQ24" s="164"/>
      <c r="ER24" s="164"/>
      <c r="ES24" s="164"/>
      <c r="ET24" s="164"/>
      <c r="EU24" s="164"/>
      <c r="EV24" s="164"/>
      <c r="EW24" s="164"/>
      <c r="EX24" s="164"/>
      <c r="EY24" s="164"/>
      <c r="EZ24" s="164"/>
      <c r="FA24" s="164"/>
      <c r="FB24" s="164"/>
      <c r="FC24" s="164"/>
      <c r="FD24" s="164"/>
      <c r="FE24" s="164"/>
      <c r="FF24" s="164"/>
      <c r="FG24" s="164"/>
      <c r="FH24" s="164"/>
      <c r="FI24" s="164"/>
    </row>
    <row r="25" spans="2:165" ht="17.25" customHeight="1">
      <c r="B25" s="6"/>
      <c r="C25" s="35" t="s">
        <v>58</v>
      </c>
      <c r="D25" s="587" t="s">
        <v>30</v>
      </c>
      <c r="E25" s="588"/>
      <c r="F25" s="588"/>
      <c r="G25" s="588"/>
      <c r="H25" s="588"/>
      <c r="I25" s="588"/>
      <c r="J25" s="588"/>
      <c r="K25" s="588"/>
      <c r="L25" s="588"/>
      <c r="M25" s="588"/>
      <c r="N25" s="588"/>
      <c r="O25" s="588"/>
      <c r="P25" s="588"/>
      <c r="Q25" s="588"/>
      <c r="R25" s="589"/>
      <c r="S25" s="1143">
        <f>'עמוד 1'!S25:AA25</f>
        <v>0</v>
      </c>
      <c r="T25" s="1143"/>
      <c r="U25" s="1143"/>
      <c r="V25" s="1143"/>
      <c r="W25" s="1143"/>
      <c r="X25" s="1143"/>
      <c r="Y25" s="1143"/>
      <c r="Z25" s="1143"/>
      <c r="AA25" s="1144"/>
      <c r="AB25" s="579" t="s">
        <v>25</v>
      </c>
      <c r="AC25" s="580"/>
      <c r="AD25" s="580"/>
      <c r="AE25" s="581"/>
      <c r="AF25" s="340" t="s">
        <v>47</v>
      </c>
      <c r="AG25" s="374">
        <f>IF(ISBLANK(S25),0,1)</f>
        <v>1</v>
      </c>
      <c r="AH25" s="383"/>
      <c r="AI25" s="383"/>
      <c r="AJ25" s="16"/>
      <c r="AK25" s="16"/>
      <c r="AL25" s="6"/>
      <c r="AM25" s="6"/>
      <c r="AN25" s="6"/>
      <c r="AO25" s="6"/>
      <c r="AP25" s="6"/>
      <c r="AQ25" s="343" t="s">
        <v>146</v>
      </c>
      <c r="AR25" s="6"/>
      <c r="AS25" s="29"/>
      <c r="AT25" s="29"/>
      <c r="AU25" s="29"/>
      <c r="AV25" s="29"/>
      <c r="AW25" s="6"/>
      <c r="AX25" s="6"/>
      <c r="AY25" s="6"/>
      <c r="AZ25" s="6"/>
      <c r="BA25" s="6"/>
      <c r="BB25" s="6"/>
      <c r="BC25" s="6"/>
      <c r="BD25" s="6"/>
      <c r="BE25" s="6"/>
      <c r="BF25" s="6"/>
      <c r="BG25" s="6"/>
      <c r="CU25" s="183"/>
      <c r="CV25" s="183"/>
      <c r="CW25" s="183"/>
      <c r="CX25" s="183"/>
      <c r="CY25" s="183"/>
      <c r="CZ25" s="183"/>
      <c r="DA25" s="183"/>
      <c r="DB25" s="183"/>
      <c r="DC25" s="421"/>
      <c r="DD25" s="422"/>
      <c r="DE25" s="421"/>
      <c r="DF25" s="421"/>
      <c r="DG25" s="421"/>
      <c r="DH25" s="421"/>
      <c r="DI25" s="421"/>
      <c r="DJ25" s="421"/>
      <c r="DK25" s="421"/>
      <c r="DL25" s="421"/>
      <c r="DM25" s="421"/>
      <c r="DN25" s="421"/>
      <c r="DO25" s="421"/>
      <c r="DP25" s="163"/>
      <c r="DQ25" s="163"/>
      <c r="DR25" s="163"/>
      <c r="DS25" s="163"/>
      <c r="DT25" s="163"/>
      <c r="DU25" s="163"/>
      <c r="DV25" s="163"/>
      <c r="DW25" s="163"/>
      <c r="DX25" s="163"/>
      <c r="DY25" s="163"/>
      <c r="DZ25" s="163"/>
      <c r="EA25" s="163"/>
      <c r="EB25" s="163"/>
      <c r="EC25" s="163"/>
      <c r="ED25" s="164"/>
      <c r="EE25" s="164"/>
      <c r="EF25" s="164"/>
      <c r="EG25" s="164"/>
      <c r="EH25" s="164"/>
      <c r="EI25" s="164"/>
      <c r="EJ25" s="164"/>
      <c r="EK25" s="164"/>
      <c r="EL25" s="164"/>
      <c r="EM25" s="164"/>
      <c r="EN25" s="164"/>
      <c r="EO25" s="164"/>
      <c r="EP25" s="164"/>
      <c r="EQ25" s="164"/>
      <c r="ER25" s="164"/>
      <c r="ES25" s="164"/>
      <c r="ET25" s="164"/>
      <c r="EU25" s="164"/>
      <c r="EV25" s="164"/>
      <c r="EW25" s="164"/>
      <c r="EX25" s="164"/>
      <c r="EY25" s="164"/>
      <c r="EZ25" s="164"/>
      <c r="FA25" s="164"/>
      <c r="FB25" s="164"/>
      <c r="FC25" s="164"/>
      <c r="FD25" s="164"/>
      <c r="FE25" s="164"/>
      <c r="FF25" s="164"/>
      <c r="FG25" s="164"/>
      <c r="FH25" s="164"/>
      <c r="FI25" s="164"/>
    </row>
    <row r="26" spans="2:165" ht="7.5" customHeight="1">
      <c r="B26" s="6"/>
      <c r="C26" s="2"/>
      <c r="D26" s="17"/>
      <c r="E26" s="17"/>
      <c r="F26" s="17"/>
      <c r="G26" s="17"/>
      <c r="H26" s="17"/>
      <c r="I26" s="17"/>
      <c r="J26" s="17"/>
      <c r="K26" s="17"/>
      <c r="L26" s="17"/>
      <c r="M26" s="17"/>
      <c r="N26" s="17"/>
      <c r="O26" s="17"/>
      <c r="P26" s="17"/>
      <c r="Q26" s="17"/>
      <c r="R26" s="17"/>
      <c r="S26" s="10"/>
      <c r="T26" s="9"/>
      <c r="U26" s="9"/>
      <c r="V26" s="9"/>
      <c r="W26" s="9"/>
      <c r="X26" s="9"/>
      <c r="Y26" s="9"/>
      <c r="Z26" s="9"/>
      <c r="AA26" s="9"/>
      <c r="AB26" s="18"/>
      <c r="AC26" s="18"/>
      <c r="AD26" s="18"/>
      <c r="AE26" s="18"/>
      <c r="AF26" s="9"/>
      <c r="AG26" s="374"/>
      <c r="AH26" s="378"/>
      <c r="AI26" s="382"/>
      <c r="AJ26" s="7"/>
      <c r="AK26" s="7"/>
      <c r="AQ26" s="343" t="s">
        <v>147</v>
      </c>
      <c r="CU26" s="183"/>
      <c r="CV26" s="183"/>
      <c r="CW26" s="183"/>
      <c r="CX26" s="183"/>
      <c r="CY26" s="183"/>
      <c r="CZ26" s="183"/>
      <c r="DA26" s="183"/>
      <c r="DB26" s="183"/>
      <c r="DC26" s="421"/>
      <c r="DD26" s="422" t="s">
        <v>123</v>
      </c>
      <c r="DE26" s="421"/>
      <c r="DF26" s="421"/>
      <c r="DG26" s="421"/>
      <c r="DH26" s="421"/>
      <c r="DI26" s="421"/>
      <c r="DJ26" s="421"/>
      <c r="DK26" s="421"/>
      <c r="DL26" s="421"/>
      <c r="DM26" s="421"/>
      <c r="DN26" s="421"/>
      <c r="DO26" s="421"/>
      <c r="DP26" s="163"/>
      <c r="DQ26" s="163"/>
      <c r="DR26" s="163"/>
      <c r="DS26" s="163"/>
      <c r="DT26" s="163"/>
      <c r="DU26" s="163"/>
      <c r="DV26" s="163"/>
      <c r="DW26" s="163"/>
      <c r="DX26" s="163"/>
      <c r="DY26" s="163"/>
      <c r="DZ26" s="163"/>
      <c r="EA26" s="163"/>
      <c r="EB26" s="163"/>
      <c r="EC26" s="163"/>
      <c r="ED26" s="164"/>
      <c r="EE26" s="164"/>
      <c r="EF26" s="164"/>
      <c r="EG26" s="164"/>
      <c r="EH26" s="164"/>
      <c r="EI26" s="164"/>
      <c r="EJ26" s="164"/>
      <c r="EK26" s="164"/>
      <c r="EL26" s="164"/>
      <c r="EM26" s="164"/>
      <c r="EN26" s="164"/>
      <c r="EO26" s="164"/>
      <c r="EP26" s="164"/>
      <c r="EQ26" s="164"/>
      <c r="ER26" s="164"/>
      <c r="ES26" s="164"/>
      <c r="ET26" s="164"/>
      <c r="EU26" s="164"/>
      <c r="EV26" s="164"/>
      <c r="EW26" s="164"/>
      <c r="EX26" s="164"/>
      <c r="EY26" s="164"/>
      <c r="EZ26" s="164"/>
      <c r="FA26" s="164"/>
      <c r="FB26" s="164"/>
      <c r="FC26" s="164"/>
      <c r="FD26" s="164"/>
      <c r="FE26" s="164"/>
      <c r="FF26" s="164"/>
      <c r="FG26" s="164"/>
      <c r="FH26" s="164"/>
      <c r="FI26" s="164"/>
    </row>
    <row r="27" spans="2:165" ht="17.25" customHeight="1">
      <c r="B27" s="6"/>
      <c r="C27" s="19" t="s">
        <v>59</v>
      </c>
      <c r="D27" s="571" t="s">
        <v>159</v>
      </c>
      <c r="E27" s="572"/>
      <c r="F27" s="572"/>
      <c r="G27" s="572"/>
      <c r="H27" s="572"/>
      <c r="I27" s="572"/>
      <c r="J27" s="572"/>
      <c r="K27" s="572"/>
      <c r="L27" s="572"/>
      <c r="M27" s="572"/>
      <c r="N27" s="572"/>
      <c r="O27" s="572"/>
      <c r="P27" s="572"/>
      <c r="Q27" s="572"/>
      <c r="R27" s="573"/>
      <c r="S27" s="1143">
        <f>'עמוד 1'!S27:AA27</f>
        <v>0</v>
      </c>
      <c r="T27" s="1143"/>
      <c r="U27" s="1143"/>
      <c r="V27" s="1143"/>
      <c r="W27" s="1143"/>
      <c r="X27" s="1143"/>
      <c r="Y27" s="1143"/>
      <c r="Z27" s="1143"/>
      <c r="AA27" s="1144"/>
      <c r="AB27" s="579" t="s">
        <v>25</v>
      </c>
      <c r="AC27" s="580"/>
      <c r="AD27" s="580"/>
      <c r="AE27" s="581"/>
      <c r="AF27" s="340" t="s">
        <v>47</v>
      </c>
      <c r="AG27" s="374">
        <f>IF(ISBLANK(S27),0,1)</f>
        <v>1</v>
      </c>
      <c r="AH27" s="384"/>
      <c r="AI27" s="384"/>
      <c r="AJ27" s="20"/>
      <c r="AK27" s="20"/>
      <c r="AL27" s="21"/>
      <c r="AM27" s="21"/>
      <c r="AN27" s="21"/>
      <c r="AO27" s="21"/>
      <c r="AP27" s="21"/>
      <c r="AQ27" s="343" t="s">
        <v>148</v>
      </c>
      <c r="AR27" s="21"/>
      <c r="AS27" s="21"/>
      <c r="AT27" s="21"/>
      <c r="CU27" s="183"/>
      <c r="CV27" s="183"/>
      <c r="CW27" s="183"/>
      <c r="CX27" s="183"/>
      <c r="CY27" s="183"/>
      <c r="CZ27" s="183"/>
      <c r="DA27" s="183"/>
      <c r="DB27" s="183"/>
      <c r="DC27" s="421"/>
      <c r="DD27" s="422"/>
      <c r="DE27" s="421"/>
      <c r="DF27" s="421"/>
      <c r="DG27" s="421"/>
      <c r="DH27" s="421"/>
      <c r="DI27" s="421"/>
      <c r="DJ27" s="421"/>
      <c r="DK27" s="421"/>
      <c r="DL27" s="421"/>
      <c r="DM27" s="421"/>
      <c r="DN27" s="421"/>
      <c r="DO27" s="421"/>
      <c r="DP27" s="163"/>
      <c r="DQ27" s="163"/>
      <c r="DR27" s="163"/>
      <c r="DS27" s="163"/>
      <c r="DT27" s="163"/>
      <c r="DU27" s="163"/>
      <c r="DV27" s="163"/>
      <c r="DW27" s="163"/>
      <c r="DX27" s="163"/>
      <c r="DY27" s="163"/>
      <c r="DZ27" s="163"/>
      <c r="EA27" s="163"/>
      <c r="EB27" s="163"/>
      <c r="EC27" s="163"/>
      <c r="ED27" s="164"/>
      <c r="EE27" s="164"/>
      <c r="EF27" s="164"/>
      <c r="EG27" s="164"/>
      <c r="EH27" s="164"/>
      <c r="EI27" s="164"/>
      <c r="EJ27" s="164"/>
      <c r="EK27" s="164"/>
      <c r="EL27" s="164"/>
      <c r="EM27" s="164"/>
      <c r="EN27" s="164"/>
      <c r="EO27" s="164"/>
      <c r="EP27" s="164"/>
      <c r="EQ27" s="164"/>
      <c r="ER27" s="164"/>
      <c r="ES27" s="164"/>
      <c r="ET27" s="164"/>
      <c r="EU27" s="164"/>
      <c r="EV27" s="164"/>
      <c r="EW27" s="164"/>
      <c r="EX27" s="164"/>
      <c r="EY27" s="164"/>
      <c r="EZ27" s="164"/>
      <c r="FA27" s="164"/>
      <c r="FB27" s="164"/>
      <c r="FC27" s="164"/>
      <c r="FD27" s="164"/>
      <c r="FE27" s="164"/>
      <c r="FF27" s="164"/>
      <c r="FG27" s="164"/>
      <c r="FH27" s="164"/>
      <c r="FI27" s="164"/>
    </row>
    <row r="28" spans="2:165" ht="7.5" customHeight="1">
      <c r="B28" s="6"/>
      <c r="C28" s="2"/>
      <c r="D28" s="10"/>
      <c r="E28" s="10"/>
      <c r="F28" s="10"/>
      <c r="G28" s="10"/>
      <c r="H28" s="10"/>
      <c r="I28" s="10"/>
      <c r="J28" s="10"/>
      <c r="K28" s="10"/>
      <c r="L28" s="10"/>
      <c r="M28" s="10"/>
      <c r="N28" s="10"/>
      <c r="O28" s="10"/>
      <c r="P28" s="10"/>
      <c r="Q28" s="10"/>
      <c r="R28" s="10"/>
      <c r="S28" s="9"/>
      <c r="T28" s="9"/>
      <c r="U28" s="9"/>
      <c r="V28" s="9"/>
      <c r="W28" s="9"/>
      <c r="X28" s="9"/>
      <c r="Y28" s="9"/>
      <c r="Z28" s="9"/>
      <c r="AA28" s="9"/>
      <c r="AB28" s="9"/>
      <c r="AC28" s="9"/>
      <c r="AD28" s="9"/>
      <c r="AE28" s="9"/>
      <c r="AF28" s="9"/>
      <c r="AG28" s="374"/>
      <c r="AH28" s="378"/>
      <c r="AI28" s="378"/>
      <c r="AJ28" s="9"/>
      <c r="AK28" s="9"/>
      <c r="AQ28" s="343" t="s">
        <v>149</v>
      </c>
      <c r="CU28" s="183"/>
      <c r="CV28" s="183"/>
      <c r="CW28" s="183"/>
      <c r="CX28" s="183"/>
      <c r="CY28" s="183"/>
      <c r="CZ28" s="183"/>
      <c r="DA28" s="183"/>
      <c r="DB28" s="183"/>
      <c r="DC28" s="421"/>
      <c r="DD28" s="422"/>
      <c r="DE28" s="421"/>
      <c r="DF28" s="421"/>
      <c r="DG28" s="421"/>
      <c r="DH28" s="421"/>
      <c r="DI28" s="421"/>
      <c r="DJ28" s="421"/>
      <c r="DK28" s="421"/>
      <c r="DL28" s="421"/>
      <c r="DM28" s="421"/>
      <c r="DN28" s="421"/>
      <c r="DO28" s="421"/>
      <c r="DP28" s="163"/>
      <c r="DQ28" s="163"/>
      <c r="DR28" s="163"/>
      <c r="DS28" s="163"/>
      <c r="DT28" s="163"/>
      <c r="DU28" s="163"/>
      <c r="DV28" s="163"/>
      <c r="DW28" s="163"/>
      <c r="DX28" s="163"/>
      <c r="DY28" s="163"/>
      <c r="DZ28" s="163"/>
      <c r="EA28" s="163"/>
      <c r="EB28" s="163"/>
      <c r="EC28" s="163"/>
      <c r="ED28" s="164"/>
      <c r="EE28" s="164"/>
      <c r="EF28" s="164"/>
      <c r="EG28" s="164"/>
      <c r="EH28" s="164"/>
      <c r="EI28" s="164"/>
      <c r="EJ28" s="164"/>
      <c r="EK28" s="164"/>
      <c r="EL28" s="164"/>
      <c r="EM28" s="164"/>
      <c r="EN28" s="164"/>
      <c r="EO28" s="164"/>
      <c r="EP28" s="164"/>
      <c r="EQ28" s="164"/>
      <c r="ER28" s="164"/>
      <c r="ES28" s="164"/>
      <c r="ET28" s="164"/>
      <c r="EU28" s="164"/>
      <c r="EV28" s="164"/>
      <c r="EW28" s="164"/>
      <c r="EX28" s="164"/>
      <c r="EY28" s="164"/>
      <c r="EZ28" s="164"/>
      <c r="FA28" s="164"/>
      <c r="FB28" s="164"/>
      <c r="FC28" s="164"/>
      <c r="FD28" s="164"/>
      <c r="FE28" s="164"/>
      <c r="FF28" s="164"/>
      <c r="FG28" s="164"/>
      <c r="FH28" s="164"/>
      <c r="FI28" s="164"/>
    </row>
    <row r="29" spans="2:165" ht="18.75">
      <c r="B29" s="6"/>
      <c r="C29" s="2" t="s">
        <v>60</v>
      </c>
      <c r="D29" s="574" t="s">
        <v>162</v>
      </c>
      <c r="E29" s="575"/>
      <c r="F29" s="575"/>
      <c r="G29" s="575"/>
      <c r="H29" s="575"/>
      <c r="I29" s="575"/>
      <c r="J29" s="575"/>
      <c r="K29" s="575"/>
      <c r="L29" s="575"/>
      <c r="M29" s="575"/>
      <c r="N29" s="575"/>
      <c r="O29" s="575"/>
      <c r="P29" s="575"/>
      <c r="Q29" s="575"/>
      <c r="R29" s="576"/>
      <c r="S29" s="584">
        <f>'עמוד 1'!S29:AE29</f>
        <v>0</v>
      </c>
      <c r="T29" s="585"/>
      <c r="U29" s="585"/>
      <c r="V29" s="585"/>
      <c r="W29" s="585"/>
      <c r="X29" s="585"/>
      <c r="Y29" s="585"/>
      <c r="Z29" s="585"/>
      <c r="AA29" s="585"/>
      <c r="AB29" s="585"/>
      <c r="AC29" s="585"/>
      <c r="AD29" s="585"/>
      <c r="AE29" s="586"/>
      <c r="AF29" s="340" t="s">
        <v>47</v>
      </c>
      <c r="AG29" s="374">
        <f>IF(ISBLANK(S29),0,1)</f>
        <v>1</v>
      </c>
      <c r="AH29" s="378"/>
      <c r="AI29" s="378"/>
      <c r="AJ29" s="22"/>
      <c r="AK29" s="22"/>
      <c r="AP29" s="6"/>
      <c r="AQ29" s="343" t="s">
        <v>150</v>
      </c>
      <c r="CU29" s="183"/>
      <c r="CV29" s="183"/>
      <c r="CW29" s="183"/>
      <c r="CX29" s="183"/>
      <c r="CY29" s="183"/>
      <c r="CZ29" s="183"/>
      <c r="DA29" s="183"/>
      <c r="DB29" s="183"/>
      <c r="DC29" s="421"/>
      <c r="DD29" s="422"/>
      <c r="DE29" s="421"/>
      <c r="DF29" s="421"/>
      <c r="DG29" s="421"/>
      <c r="DH29" s="421"/>
      <c r="DI29" s="421"/>
      <c r="DJ29" s="421"/>
      <c r="DK29" s="421"/>
      <c r="DL29" s="421"/>
      <c r="DM29" s="421"/>
      <c r="DN29" s="421"/>
      <c r="DO29" s="421"/>
      <c r="DP29" s="163"/>
      <c r="DQ29" s="163"/>
      <c r="DR29" s="163"/>
      <c r="DS29" s="163"/>
      <c r="DT29" s="163"/>
      <c r="DU29" s="163"/>
      <c r="DV29" s="163"/>
      <c r="DW29" s="163"/>
      <c r="DX29" s="163"/>
      <c r="DY29" s="163"/>
      <c r="DZ29" s="163"/>
      <c r="EA29" s="163"/>
      <c r="EB29" s="163"/>
      <c r="EC29" s="163"/>
      <c r="ED29" s="164"/>
      <c r="EE29" s="164"/>
      <c r="EF29" s="164"/>
      <c r="EG29" s="164"/>
      <c r="EH29" s="164"/>
      <c r="EI29" s="164"/>
      <c r="EJ29" s="164"/>
      <c r="EK29" s="164"/>
      <c r="EL29" s="164"/>
      <c r="EM29" s="164"/>
      <c r="EN29" s="164"/>
      <c r="EO29" s="164"/>
      <c r="EP29" s="164"/>
      <c r="EQ29" s="164"/>
      <c r="ER29" s="164"/>
      <c r="ES29" s="164"/>
      <c r="ET29" s="164"/>
      <c r="EU29" s="164"/>
      <c r="EV29" s="164"/>
      <c r="EW29" s="164"/>
      <c r="EX29" s="164"/>
      <c r="EY29" s="164"/>
      <c r="EZ29" s="164"/>
      <c r="FA29" s="164"/>
      <c r="FB29" s="164"/>
      <c r="FC29" s="164"/>
      <c r="FD29" s="164"/>
      <c r="FE29" s="164"/>
      <c r="FF29" s="164"/>
      <c r="FG29" s="164"/>
      <c r="FH29" s="164"/>
      <c r="FI29" s="164"/>
    </row>
    <row r="30" spans="2:165" ht="7.5" customHeight="1">
      <c r="B30" s="6"/>
      <c r="C30" s="2"/>
      <c r="D30" s="10"/>
      <c r="E30" s="10"/>
      <c r="F30" s="10"/>
      <c r="G30" s="10"/>
      <c r="H30" s="10"/>
      <c r="I30" s="10"/>
      <c r="J30" s="10"/>
      <c r="K30" s="10"/>
      <c r="L30" s="10"/>
      <c r="M30" s="10"/>
      <c r="N30" s="10"/>
      <c r="O30" s="10"/>
      <c r="P30" s="10"/>
      <c r="Q30" s="10"/>
      <c r="R30" s="10"/>
      <c r="S30" s="9"/>
      <c r="T30" s="9"/>
      <c r="U30" s="9"/>
      <c r="V30" s="9"/>
      <c r="W30" s="9"/>
      <c r="X30" s="9"/>
      <c r="Y30" s="9"/>
      <c r="Z30" s="9"/>
      <c r="AA30" s="9"/>
      <c r="AB30" s="9"/>
      <c r="AC30" s="9"/>
      <c r="AD30" s="9"/>
      <c r="AE30" s="9"/>
      <c r="AF30" s="22"/>
      <c r="AG30" s="374"/>
      <c r="AH30" s="378"/>
      <c r="AI30" s="378"/>
      <c r="AJ30" s="22"/>
      <c r="AK30" s="22"/>
      <c r="AQ30" s="343" t="s">
        <v>151</v>
      </c>
      <c r="CU30" s="183"/>
      <c r="CV30" s="183"/>
      <c r="CW30" s="183"/>
      <c r="CX30" s="183"/>
      <c r="CY30" s="183"/>
      <c r="CZ30" s="183"/>
      <c r="DA30" s="183"/>
      <c r="DB30" s="183"/>
      <c r="DC30" s="421"/>
      <c r="DD30" s="422"/>
      <c r="DE30" s="421"/>
      <c r="DF30" s="421"/>
      <c r="DG30" s="421"/>
      <c r="DH30" s="421"/>
      <c r="DI30" s="421"/>
      <c r="DJ30" s="421"/>
      <c r="DK30" s="421"/>
      <c r="DL30" s="421"/>
      <c r="DM30" s="421"/>
      <c r="DN30" s="421"/>
      <c r="DO30" s="421"/>
      <c r="DP30" s="163"/>
      <c r="DQ30" s="163"/>
      <c r="DR30" s="163"/>
      <c r="DS30" s="163"/>
      <c r="DT30" s="163"/>
      <c r="DU30" s="163"/>
      <c r="DV30" s="163"/>
      <c r="DW30" s="163"/>
      <c r="DX30" s="163"/>
      <c r="DY30" s="163"/>
      <c r="DZ30" s="163"/>
      <c r="EA30" s="163"/>
      <c r="EB30" s="163"/>
      <c r="EC30" s="163"/>
      <c r="ED30" s="164"/>
      <c r="EE30" s="164"/>
      <c r="EF30" s="164"/>
      <c r="EG30" s="164"/>
      <c r="EH30" s="164"/>
      <c r="EI30" s="164"/>
      <c r="EJ30" s="164"/>
      <c r="EK30" s="164"/>
      <c r="EL30" s="164"/>
      <c r="EM30" s="164"/>
      <c r="EN30" s="164"/>
      <c r="EO30" s="164"/>
      <c r="EP30" s="164"/>
      <c r="EQ30" s="164"/>
      <c r="ER30" s="164"/>
      <c r="ES30" s="164"/>
      <c r="ET30" s="164"/>
      <c r="EU30" s="164"/>
      <c r="EV30" s="164"/>
      <c r="EW30" s="164"/>
      <c r="EX30" s="164"/>
      <c r="EY30" s="164"/>
      <c r="EZ30" s="164"/>
      <c r="FA30" s="164"/>
      <c r="FB30" s="164"/>
      <c r="FC30" s="164"/>
      <c r="FD30" s="164"/>
      <c r="FE30" s="164"/>
      <c r="FF30" s="164"/>
      <c r="FG30" s="164"/>
      <c r="FH30" s="164"/>
      <c r="FI30" s="164"/>
    </row>
    <row r="31" spans="2:165" s="381" customFormat="1" ht="18.75">
      <c r="AG31" s="390">
        <f>SUM(AG8:AG30)</f>
        <v>9</v>
      </c>
      <c r="AQ31" s="385"/>
      <c r="AS31" s="386"/>
      <c r="AT31" s="386"/>
      <c r="AU31" s="386"/>
      <c r="AV31" s="386"/>
      <c r="CK31" s="364"/>
      <c r="CL31" s="364"/>
      <c r="CM31" s="364"/>
      <c r="CN31" s="364"/>
      <c r="CO31" s="364"/>
      <c r="CP31" s="364"/>
      <c r="CQ31" s="364"/>
      <c r="CR31" s="364"/>
      <c r="CS31" s="364"/>
      <c r="CT31" s="364"/>
      <c r="CU31" s="423"/>
      <c r="CV31" s="423"/>
      <c r="CW31" s="423"/>
      <c r="CX31" s="423"/>
      <c r="CY31" s="423"/>
      <c r="CZ31" s="423"/>
      <c r="DA31" s="423"/>
      <c r="DB31" s="423"/>
      <c r="DC31" s="423"/>
      <c r="DD31" s="424"/>
      <c r="DE31" s="423"/>
      <c r="DF31" s="423"/>
      <c r="DG31" s="423"/>
      <c r="DH31" s="423"/>
      <c r="DI31" s="423"/>
      <c r="DJ31" s="423"/>
      <c r="DK31" s="423"/>
      <c r="DL31" s="423"/>
      <c r="DM31" s="423"/>
      <c r="DN31" s="423"/>
      <c r="DO31" s="423"/>
      <c r="DP31" s="425"/>
      <c r="DQ31" s="425"/>
      <c r="DR31" s="425"/>
      <c r="DS31" s="425"/>
      <c r="DT31" s="425"/>
      <c r="DU31" s="425"/>
      <c r="DV31" s="425"/>
      <c r="DW31" s="425"/>
      <c r="DX31" s="425"/>
      <c r="DY31" s="425"/>
      <c r="DZ31" s="425"/>
      <c r="EA31" s="425"/>
      <c r="EB31" s="425"/>
      <c r="EC31" s="425"/>
      <c r="ED31" s="387"/>
      <c r="EE31" s="387"/>
      <c r="EF31" s="387"/>
      <c r="EG31" s="387"/>
      <c r="EH31" s="387"/>
      <c r="EI31" s="387"/>
      <c r="EJ31" s="387"/>
      <c r="EK31" s="387"/>
      <c r="EL31" s="387"/>
      <c r="EM31" s="387"/>
      <c r="EN31" s="387"/>
      <c r="EO31" s="387"/>
      <c r="EP31" s="387"/>
      <c r="EQ31" s="387"/>
      <c r="ER31" s="387"/>
      <c r="ES31" s="387"/>
      <c r="ET31" s="387"/>
      <c r="EU31" s="387"/>
      <c r="EV31" s="387"/>
      <c r="EW31" s="387"/>
      <c r="EX31" s="387"/>
      <c r="EY31" s="387"/>
      <c r="EZ31" s="387"/>
      <c r="FA31" s="387"/>
      <c r="FB31" s="387"/>
      <c r="FC31" s="387"/>
      <c r="FD31" s="387"/>
      <c r="FE31" s="387"/>
      <c r="FF31" s="387"/>
      <c r="FG31" s="387"/>
      <c r="FH31" s="387"/>
      <c r="FI31" s="387"/>
    </row>
    <row r="32" spans="2:165" ht="7.5" customHeight="1">
      <c r="B32" s="6"/>
      <c r="C32" s="2"/>
      <c r="D32" s="10"/>
      <c r="E32" s="10"/>
      <c r="F32" s="10"/>
      <c r="G32" s="10"/>
      <c r="H32" s="10"/>
      <c r="I32" s="10"/>
      <c r="J32" s="10"/>
      <c r="K32" s="10"/>
      <c r="L32" s="10"/>
      <c r="M32" s="10"/>
      <c r="N32" s="10"/>
      <c r="O32" s="10"/>
      <c r="P32" s="10"/>
      <c r="Q32" s="10"/>
      <c r="R32" s="10"/>
      <c r="S32" s="9"/>
      <c r="T32" s="9"/>
      <c r="U32" s="9"/>
      <c r="V32" s="9"/>
      <c r="W32" s="9"/>
      <c r="X32" s="9"/>
      <c r="Y32" s="9"/>
      <c r="Z32" s="9"/>
      <c r="AA32" s="9"/>
      <c r="AB32" s="9"/>
      <c r="AC32" s="9"/>
      <c r="AD32" s="9"/>
      <c r="AE32" s="9"/>
      <c r="AF32" s="22"/>
      <c r="AG32" s="22"/>
      <c r="AH32" s="22"/>
      <c r="AI32" s="22"/>
      <c r="AJ32" s="22"/>
      <c r="AK32" s="22"/>
      <c r="AQ32" s="343" t="s">
        <v>121</v>
      </c>
      <c r="CU32" s="183"/>
      <c r="CV32" s="183"/>
      <c r="CW32" s="183"/>
      <c r="CX32" s="183"/>
      <c r="CY32" s="183"/>
      <c r="CZ32" s="183"/>
      <c r="DA32" s="183"/>
      <c r="DB32" s="183"/>
      <c r="DC32" s="421"/>
      <c r="DD32" s="422"/>
      <c r="DE32" s="421"/>
      <c r="DF32" s="421"/>
      <c r="DG32" s="421"/>
      <c r="DH32" s="421"/>
      <c r="DI32" s="421"/>
      <c r="DJ32" s="421"/>
      <c r="DK32" s="421"/>
      <c r="DL32" s="421"/>
      <c r="DM32" s="421"/>
      <c r="DN32" s="421"/>
      <c r="DO32" s="421"/>
      <c r="DP32" s="163"/>
      <c r="DQ32" s="163"/>
      <c r="DR32" s="163"/>
      <c r="DS32" s="163"/>
      <c r="DT32" s="163"/>
      <c r="DU32" s="163"/>
      <c r="DV32" s="163"/>
      <c r="DW32" s="163"/>
      <c r="DX32" s="163"/>
      <c r="DY32" s="163"/>
      <c r="DZ32" s="163"/>
      <c r="EA32" s="163"/>
      <c r="EB32" s="163"/>
      <c r="EC32" s="163"/>
      <c r="ED32" s="164"/>
      <c r="EE32" s="164"/>
      <c r="EF32" s="164"/>
      <c r="EG32" s="164"/>
      <c r="EH32" s="164"/>
      <c r="EI32" s="164"/>
      <c r="EJ32" s="164"/>
      <c r="EK32" s="164"/>
      <c r="EL32" s="164"/>
      <c r="EM32" s="164"/>
      <c r="EN32" s="164"/>
      <c r="EO32" s="164"/>
      <c r="EP32" s="164"/>
      <c r="EQ32" s="164"/>
      <c r="ER32" s="164"/>
      <c r="ES32" s="164"/>
      <c r="ET32" s="164"/>
      <c r="EU32" s="164"/>
      <c r="EV32" s="164"/>
      <c r="EW32" s="164"/>
      <c r="EX32" s="164"/>
      <c r="EY32" s="164"/>
      <c r="EZ32" s="164"/>
      <c r="FA32" s="164"/>
      <c r="FB32" s="164"/>
      <c r="FC32" s="164"/>
      <c r="FD32" s="164"/>
      <c r="FE32" s="164"/>
      <c r="FF32" s="164"/>
      <c r="FG32" s="164"/>
      <c r="FH32" s="164"/>
      <c r="FI32" s="164"/>
    </row>
    <row r="33" spans="2:165" ht="18.75">
      <c r="B33" s="6"/>
      <c r="C33" s="2" t="s">
        <v>61</v>
      </c>
      <c r="D33" s="644" t="s">
        <v>175</v>
      </c>
      <c r="E33" s="645"/>
      <c r="F33" s="645"/>
      <c r="G33" s="645"/>
      <c r="H33" s="645"/>
      <c r="I33" s="645"/>
      <c r="J33" s="645"/>
      <c r="K33" s="645"/>
      <c r="L33" s="645"/>
      <c r="M33" s="645"/>
      <c r="N33" s="645"/>
      <c r="O33" s="645"/>
      <c r="P33" s="645"/>
      <c r="Q33" s="645"/>
      <c r="R33" s="646"/>
      <c r="S33" s="602">
        <f>'עמוד 1'!S33:AE33</f>
        <v>0</v>
      </c>
      <c r="T33" s="603"/>
      <c r="U33" s="603"/>
      <c r="V33" s="603"/>
      <c r="W33" s="603"/>
      <c r="X33" s="603"/>
      <c r="Y33" s="603"/>
      <c r="Z33" s="603"/>
      <c r="AA33" s="603"/>
      <c r="AB33" s="603"/>
      <c r="AC33" s="603"/>
      <c r="AD33" s="603"/>
      <c r="AE33" s="604"/>
      <c r="AF33" s="563" t="s">
        <v>47</v>
      </c>
      <c r="AG33" s="564"/>
      <c r="AH33" s="564"/>
      <c r="AI33" s="564"/>
      <c r="AJ33" s="564"/>
      <c r="AK33" s="565"/>
      <c r="AL33" s="361">
        <f>IF(ISBLANK(S33),0,1)</f>
        <v>1</v>
      </c>
      <c r="AM33" s="339"/>
      <c r="AN33" s="339"/>
      <c r="AO33" s="339"/>
      <c r="AP33" s="339"/>
      <c r="AQ33" s="343" t="s">
        <v>152</v>
      </c>
      <c r="CU33" s="183"/>
      <c r="CV33" s="183"/>
      <c r="CW33" s="183"/>
      <c r="CX33" s="183"/>
      <c r="CY33" s="183"/>
      <c r="CZ33" s="183"/>
      <c r="DA33" s="183"/>
      <c r="DB33" s="183"/>
      <c r="DC33" s="421"/>
      <c r="DD33" s="422"/>
      <c r="DE33" s="421"/>
      <c r="DF33" s="421"/>
      <c r="DG33" s="421"/>
      <c r="DH33" s="421"/>
      <c r="DI33" s="421"/>
      <c r="DJ33" s="421"/>
      <c r="DK33" s="421"/>
      <c r="DL33" s="421"/>
      <c r="DM33" s="421"/>
      <c r="DN33" s="421"/>
      <c r="DO33" s="421"/>
      <c r="DP33" s="163"/>
      <c r="DQ33" s="163"/>
      <c r="DR33" s="163"/>
      <c r="DS33" s="163"/>
      <c r="DT33" s="163"/>
      <c r="DU33" s="163"/>
      <c r="DV33" s="163"/>
      <c r="DW33" s="163"/>
      <c r="DX33" s="163"/>
      <c r="DY33" s="163"/>
      <c r="DZ33" s="163"/>
      <c r="EA33" s="163"/>
      <c r="EB33" s="163"/>
      <c r="EC33" s="163"/>
      <c r="ED33" s="164"/>
      <c r="EE33" s="164"/>
      <c r="EF33" s="164"/>
      <c r="EG33" s="164"/>
      <c r="EH33" s="164"/>
      <c r="EI33" s="164"/>
      <c r="EJ33" s="164"/>
      <c r="EK33" s="164"/>
      <c r="EL33" s="164"/>
      <c r="EM33" s="164"/>
      <c r="EN33" s="164"/>
      <c r="EO33" s="164"/>
      <c r="EP33" s="164"/>
      <c r="EQ33" s="164"/>
      <c r="ER33" s="164"/>
      <c r="ES33" s="164"/>
      <c r="ET33" s="164"/>
      <c r="EU33" s="164"/>
      <c r="EV33" s="164"/>
      <c r="EW33" s="164"/>
      <c r="EX33" s="164"/>
      <c r="EY33" s="164"/>
      <c r="EZ33" s="164"/>
      <c r="FA33" s="164"/>
      <c r="FB33" s="164"/>
      <c r="FC33" s="164"/>
      <c r="FD33" s="164"/>
      <c r="FE33" s="164"/>
      <c r="FF33" s="164"/>
      <c r="FG33" s="164"/>
      <c r="FH33" s="164"/>
      <c r="FI33" s="164"/>
    </row>
    <row r="34" spans="2:165" ht="7.5" customHeight="1">
      <c r="B34" s="6"/>
      <c r="C34" s="2"/>
      <c r="D34" s="10"/>
      <c r="E34" s="10"/>
      <c r="F34" s="10"/>
      <c r="G34" s="10"/>
      <c r="H34" s="10"/>
      <c r="I34" s="10"/>
      <c r="J34" s="10"/>
      <c r="K34" s="10"/>
      <c r="L34" s="10"/>
      <c r="M34" s="10"/>
      <c r="N34" s="10"/>
      <c r="O34" s="10"/>
      <c r="P34" s="10"/>
      <c r="Q34" s="10"/>
      <c r="R34" s="10"/>
      <c r="S34" s="9"/>
      <c r="T34" s="9"/>
      <c r="U34" s="9"/>
      <c r="V34" s="9"/>
      <c r="W34" s="9"/>
      <c r="X34" s="9"/>
      <c r="Y34" s="9"/>
      <c r="Z34" s="9"/>
      <c r="AA34" s="9"/>
      <c r="AB34" s="9"/>
      <c r="AC34" s="9"/>
      <c r="AD34" s="9"/>
      <c r="AE34" s="9"/>
      <c r="AK34" s="22"/>
      <c r="AL34" s="339"/>
      <c r="AM34" s="339"/>
      <c r="AN34" s="339"/>
      <c r="AO34" s="339"/>
      <c r="AP34" s="339"/>
      <c r="AQ34" s="343" t="s">
        <v>122</v>
      </c>
      <c r="CU34" s="183"/>
      <c r="CV34" s="183"/>
      <c r="CW34" s="183"/>
      <c r="CX34" s="183"/>
      <c r="CY34" s="183"/>
      <c r="CZ34" s="183"/>
      <c r="DA34" s="183"/>
      <c r="DB34" s="183"/>
      <c r="DC34" s="421"/>
      <c r="DD34" s="422"/>
      <c r="DE34" s="421"/>
      <c r="DF34" s="421"/>
      <c r="DG34" s="421"/>
      <c r="DH34" s="421"/>
      <c r="DI34" s="421"/>
      <c r="DJ34" s="421"/>
      <c r="DK34" s="421"/>
      <c r="DL34" s="421"/>
      <c r="DM34" s="421"/>
      <c r="DN34" s="421"/>
      <c r="DO34" s="421"/>
      <c r="DP34" s="163"/>
      <c r="DQ34" s="163"/>
      <c r="DR34" s="163"/>
      <c r="DS34" s="163"/>
      <c r="DT34" s="163"/>
      <c r="DU34" s="163"/>
      <c r="DV34" s="163"/>
      <c r="DW34" s="163"/>
      <c r="DX34" s="163"/>
      <c r="DY34" s="163"/>
      <c r="DZ34" s="163"/>
      <c r="EA34" s="163"/>
      <c r="EB34" s="163"/>
      <c r="EC34" s="163"/>
      <c r="ED34" s="164"/>
      <c r="EE34" s="164"/>
      <c r="EF34" s="164"/>
      <c r="EG34" s="164"/>
      <c r="EH34" s="164"/>
      <c r="EI34" s="164"/>
      <c r="EJ34" s="164"/>
      <c r="EK34" s="164"/>
      <c r="EL34" s="164"/>
      <c r="EM34" s="164"/>
      <c r="EN34" s="164"/>
      <c r="EO34" s="164"/>
      <c r="EP34" s="164"/>
      <c r="EQ34" s="164"/>
      <c r="ER34" s="164"/>
      <c r="ES34" s="164"/>
      <c r="ET34" s="164"/>
      <c r="EU34" s="164"/>
      <c r="EV34" s="164"/>
      <c r="EW34" s="164"/>
      <c r="EX34" s="164"/>
      <c r="EY34" s="164"/>
      <c r="EZ34" s="164"/>
      <c r="FA34" s="164"/>
      <c r="FB34" s="164"/>
      <c r="FC34" s="164"/>
      <c r="FD34" s="164"/>
      <c r="FE34" s="164"/>
      <c r="FF34" s="164"/>
      <c r="FG34" s="164"/>
      <c r="FH34" s="164"/>
      <c r="FI34" s="164"/>
    </row>
    <row r="35" spans="2:165" s="382" customFormat="1" ht="18.75">
      <c r="C35" s="384"/>
      <c r="D35" s="577"/>
      <c r="E35" s="578"/>
      <c r="F35" s="578"/>
      <c r="G35" s="578"/>
      <c r="H35" s="578"/>
      <c r="I35" s="578"/>
      <c r="J35" s="578"/>
      <c r="K35" s="578"/>
      <c r="L35" s="578"/>
      <c r="M35" s="578"/>
      <c r="N35" s="578"/>
      <c r="O35" s="578"/>
      <c r="P35" s="578"/>
      <c r="Q35" s="578"/>
      <c r="R35" s="578"/>
      <c r="S35" s="676"/>
      <c r="T35" s="676"/>
      <c r="U35" s="676"/>
      <c r="V35" s="676"/>
      <c r="W35" s="676"/>
      <c r="X35" s="676"/>
      <c r="Y35" s="676"/>
      <c r="Z35" s="676"/>
      <c r="AA35" s="676"/>
      <c r="AB35" s="676"/>
      <c r="AC35" s="676"/>
      <c r="AD35" s="676"/>
      <c r="AE35" s="676"/>
      <c r="AF35" s="566"/>
      <c r="AG35" s="566"/>
      <c r="AH35" s="566"/>
      <c r="AI35" s="566"/>
      <c r="AJ35" s="566"/>
      <c r="AK35" s="566"/>
      <c r="AL35" s="417"/>
      <c r="AQ35" s="389"/>
      <c r="AS35" s="417"/>
      <c r="AT35" s="417"/>
      <c r="AU35" s="417"/>
      <c r="AV35" s="417"/>
      <c r="CK35" s="426"/>
      <c r="CL35" s="426"/>
      <c r="CM35" s="426"/>
      <c r="CN35" s="426"/>
      <c r="CO35" s="426"/>
      <c r="CP35" s="426"/>
      <c r="CQ35" s="426"/>
      <c r="CR35" s="426"/>
      <c r="CS35" s="426"/>
      <c r="CT35" s="426"/>
      <c r="CU35" s="423"/>
      <c r="CV35" s="423"/>
      <c r="CW35" s="423"/>
      <c r="CX35" s="423"/>
      <c r="CY35" s="423"/>
      <c r="CZ35" s="423"/>
      <c r="DA35" s="423"/>
      <c r="DB35" s="423"/>
      <c r="DC35" s="423"/>
      <c r="DD35" s="427"/>
      <c r="DE35" s="423"/>
      <c r="DF35" s="423"/>
      <c r="DG35" s="423"/>
      <c r="DH35" s="423"/>
      <c r="DI35" s="423"/>
      <c r="DJ35" s="423"/>
      <c r="DK35" s="423"/>
      <c r="DL35" s="423"/>
      <c r="DM35" s="423"/>
      <c r="DN35" s="423"/>
      <c r="DO35" s="423"/>
      <c r="DP35" s="425"/>
      <c r="DQ35" s="425"/>
      <c r="DR35" s="425"/>
      <c r="DS35" s="425"/>
      <c r="DT35" s="425"/>
      <c r="DU35" s="425"/>
      <c r="DV35" s="425"/>
      <c r="DW35" s="425"/>
      <c r="DX35" s="425"/>
      <c r="DY35" s="425"/>
      <c r="DZ35" s="425"/>
      <c r="EA35" s="425"/>
      <c r="EB35" s="425"/>
      <c r="EC35" s="425"/>
      <c r="ED35" s="387"/>
      <c r="EE35" s="387"/>
      <c r="EF35" s="387"/>
      <c r="EG35" s="387"/>
      <c r="EH35" s="387"/>
      <c r="EI35" s="387"/>
      <c r="EJ35" s="387"/>
      <c r="EK35" s="387"/>
      <c r="EL35" s="387"/>
      <c r="EM35" s="387"/>
      <c r="EN35" s="387"/>
      <c r="EO35" s="387"/>
      <c r="EP35" s="387"/>
      <c r="EQ35" s="387"/>
      <c r="ER35" s="387"/>
      <c r="ES35" s="387"/>
      <c r="ET35" s="387"/>
      <c r="EU35" s="387"/>
      <c r="EV35" s="387"/>
      <c r="EW35" s="387"/>
      <c r="EX35" s="387"/>
      <c r="EY35" s="387"/>
      <c r="EZ35" s="387"/>
      <c r="FA35" s="387"/>
      <c r="FB35" s="387"/>
      <c r="FC35" s="387"/>
      <c r="FD35" s="387"/>
      <c r="FE35" s="387"/>
      <c r="FF35" s="387"/>
      <c r="FG35" s="387"/>
      <c r="FH35" s="387"/>
      <c r="FI35" s="387"/>
    </row>
    <row r="36" spans="2:165" ht="7.5" customHeight="1">
      <c r="C36" s="10"/>
      <c r="D36" s="10"/>
      <c r="E36" s="10"/>
      <c r="F36" s="10"/>
      <c r="G36" s="10"/>
      <c r="H36" s="10"/>
      <c r="I36" s="10"/>
      <c r="J36" s="10"/>
      <c r="K36" s="10"/>
      <c r="L36" s="10"/>
      <c r="M36" s="10"/>
      <c r="N36" s="10"/>
      <c r="O36" s="10"/>
      <c r="P36" s="10"/>
      <c r="Q36" s="10"/>
      <c r="R36" s="10"/>
      <c r="S36" s="9"/>
      <c r="T36" s="9"/>
      <c r="U36" s="9"/>
      <c r="V36" s="9"/>
      <c r="W36" s="9"/>
      <c r="X36" s="9"/>
      <c r="Y36" s="9"/>
      <c r="Z36" s="9"/>
      <c r="AA36" s="9"/>
      <c r="AB36" s="9"/>
      <c r="AC36" s="9"/>
      <c r="AD36" s="9"/>
      <c r="AE36" s="9"/>
      <c r="AF36" s="7"/>
      <c r="AG36" s="7"/>
      <c r="AH36" s="7"/>
      <c r="AK36" s="22"/>
      <c r="AL36" s="362"/>
      <c r="AM36" s="339"/>
      <c r="AN36" s="339"/>
      <c r="AO36" s="339"/>
      <c r="AP36" s="339"/>
      <c r="AQ36" s="343" t="s">
        <v>153</v>
      </c>
      <c r="CU36" s="183"/>
      <c r="CV36" s="183"/>
      <c r="CW36" s="183"/>
      <c r="CX36" s="183"/>
      <c r="CY36" s="183"/>
      <c r="CZ36" s="183"/>
      <c r="DA36" s="183"/>
      <c r="DB36" s="183"/>
      <c r="DC36" s="421"/>
      <c r="DD36" s="422"/>
      <c r="DE36" s="421"/>
      <c r="DF36" s="421"/>
      <c r="DG36" s="421"/>
      <c r="DH36" s="421"/>
      <c r="DI36" s="421"/>
      <c r="DJ36" s="421"/>
      <c r="DK36" s="421"/>
      <c r="DL36" s="421"/>
      <c r="DM36" s="421"/>
      <c r="DN36" s="421"/>
      <c r="DO36" s="421"/>
      <c r="DP36" s="163"/>
      <c r="DQ36" s="163"/>
      <c r="DR36" s="163"/>
      <c r="DS36" s="163"/>
      <c r="DT36" s="163"/>
      <c r="DU36" s="163"/>
      <c r="DV36" s="163"/>
      <c r="DW36" s="163"/>
      <c r="DX36" s="163"/>
      <c r="DY36" s="163"/>
      <c r="DZ36" s="163"/>
      <c r="EA36" s="163"/>
      <c r="EB36" s="163"/>
      <c r="EC36" s="163"/>
      <c r="ED36" s="164"/>
      <c r="EE36" s="164"/>
      <c r="EF36" s="164"/>
      <c r="EG36" s="164"/>
      <c r="EH36" s="164"/>
      <c r="EI36" s="164"/>
      <c r="EJ36" s="164"/>
      <c r="EK36" s="164"/>
      <c r="EL36" s="164"/>
      <c r="EM36" s="164"/>
      <c r="EN36" s="164"/>
      <c r="EO36" s="164"/>
      <c r="EP36" s="164"/>
      <c r="EQ36" s="164"/>
      <c r="ER36" s="164"/>
      <c r="ES36" s="164"/>
      <c r="ET36" s="164"/>
      <c r="EU36" s="164"/>
      <c r="EV36" s="164"/>
      <c r="EW36" s="164"/>
      <c r="EX36" s="164"/>
      <c r="EY36" s="164"/>
      <c r="EZ36" s="164"/>
      <c r="FA36" s="164"/>
      <c r="FB36" s="164"/>
      <c r="FC36" s="164"/>
      <c r="FD36" s="164"/>
      <c r="FE36" s="164"/>
      <c r="FF36" s="164"/>
      <c r="FG36" s="164"/>
      <c r="FH36" s="164"/>
      <c r="FI36" s="164"/>
    </row>
    <row r="37" spans="2:165" ht="18.75">
      <c r="C37" s="2" t="s">
        <v>62</v>
      </c>
      <c r="D37" s="599" t="s">
        <v>160</v>
      </c>
      <c r="E37" s="600"/>
      <c r="F37" s="600"/>
      <c r="G37" s="600"/>
      <c r="H37" s="600"/>
      <c r="I37" s="600"/>
      <c r="J37" s="600"/>
      <c r="K37" s="600"/>
      <c r="L37" s="600"/>
      <c r="M37" s="600"/>
      <c r="N37" s="600"/>
      <c r="O37" s="600"/>
      <c r="P37" s="600"/>
      <c r="Q37" s="600"/>
      <c r="R37" s="601"/>
      <c r="S37" s="1145">
        <f>'עמוד 1'!S37:AE37</f>
        <v>0</v>
      </c>
      <c r="T37" s="1146"/>
      <c r="U37" s="1146"/>
      <c r="V37" s="1146"/>
      <c r="W37" s="1146"/>
      <c r="X37" s="1146"/>
      <c r="Y37" s="1146"/>
      <c r="Z37" s="1146"/>
      <c r="AA37" s="1146"/>
      <c r="AB37" s="1146"/>
      <c r="AC37" s="1146"/>
      <c r="AD37" s="1146"/>
      <c r="AE37" s="1147"/>
      <c r="AF37" s="563" t="s">
        <v>47</v>
      </c>
      <c r="AG37" s="564"/>
      <c r="AH37" s="564"/>
      <c r="AI37" s="564"/>
      <c r="AJ37" s="564"/>
      <c r="AK37" s="565"/>
      <c r="AL37" s="362">
        <f>IF(ISBLANK(S37),0,1)</f>
        <v>1</v>
      </c>
      <c r="AM37" s="339"/>
      <c r="AN37" s="339"/>
      <c r="AO37" s="339"/>
      <c r="AP37" s="339"/>
      <c r="AQ37" s="343" t="s">
        <v>154</v>
      </c>
      <c r="AU37" s="24"/>
      <c r="AV37" s="24"/>
      <c r="AW37" s="25"/>
      <c r="AX37" s="25"/>
      <c r="AY37" s="25"/>
      <c r="AZ37" s="25"/>
      <c r="BA37" s="25"/>
      <c r="CU37" s="183"/>
      <c r="CV37" s="183"/>
      <c r="CW37" s="183"/>
      <c r="CX37" s="183"/>
      <c r="CY37" s="183"/>
      <c r="CZ37" s="183"/>
      <c r="DA37" s="183"/>
      <c r="DB37" s="183"/>
      <c r="DC37" s="421"/>
      <c r="DD37" s="422"/>
      <c r="DE37" s="421"/>
      <c r="DF37" s="421"/>
      <c r="DG37" s="421"/>
      <c r="DH37" s="421"/>
      <c r="DI37" s="421"/>
      <c r="DJ37" s="421"/>
      <c r="DK37" s="421"/>
      <c r="DL37" s="421"/>
      <c r="DM37" s="421"/>
      <c r="DN37" s="421"/>
      <c r="DO37" s="421"/>
      <c r="DP37" s="163"/>
      <c r="DQ37" s="163"/>
      <c r="DR37" s="163"/>
      <c r="DS37" s="163"/>
      <c r="DT37" s="163"/>
      <c r="DU37" s="163"/>
      <c r="DV37" s="163"/>
      <c r="DW37" s="163"/>
      <c r="DX37" s="163"/>
      <c r="DY37" s="163"/>
      <c r="DZ37" s="163"/>
      <c r="EA37" s="163"/>
      <c r="EB37" s="163"/>
      <c r="EC37" s="163"/>
      <c r="ED37" s="164"/>
      <c r="EE37" s="164"/>
      <c r="EF37" s="164"/>
      <c r="EG37" s="164"/>
      <c r="EH37" s="164"/>
      <c r="EI37" s="164"/>
      <c r="EJ37" s="164"/>
      <c r="EK37" s="164"/>
      <c r="EL37" s="164"/>
      <c r="EM37" s="164"/>
      <c r="EN37" s="164"/>
      <c r="EO37" s="164"/>
      <c r="EP37" s="164"/>
      <c r="EQ37" s="164"/>
      <c r="ER37" s="164"/>
      <c r="ES37" s="164"/>
      <c r="ET37" s="164"/>
      <c r="EU37" s="164"/>
      <c r="EV37" s="164"/>
      <c r="EW37" s="164"/>
      <c r="EX37" s="164"/>
      <c r="EY37" s="164"/>
      <c r="EZ37" s="164"/>
      <c r="FA37" s="164"/>
      <c r="FB37" s="164"/>
      <c r="FC37" s="164"/>
      <c r="FD37" s="164"/>
      <c r="FE37" s="164"/>
      <c r="FF37" s="164"/>
      <c r="FG37" s="164"/>
      <c r="FH37" s="164"/>
      <c r="FI37" s="164"/>
    </row>
    <row r="38" spans="2:165" ht="7.5" customHeight="1">
      <c r="C38" s="2"/>
      <c r="D38" s="10"/>
      <c r="E38" s="10"/>
      <c r="F38" s="10"/>
      <c r="G38" s="10"/>
      <c r="H38" s="10"/>
      <c r="I38" s="10"/>
      <c r="J38" s="10"/>
      <c r="K38" s="10"/>
      <c r="L38" s="10"/>
      <c r="M38" s="10"/>
      <c r="N38" s="10"/>
      <c r="O38" s="10"/>
      <c r="P38" s="10"/>
      <c r="Q38" s="10"/>
      <c r="R38" s="10"/>
      <c r="S38" s="9"/>
      <c r="T38" s="9"/>
      <c r="U38" s="9"/>
      <c r="V38" s="9"/>
      <c r="W38" s="9"/>
      <c r="X38" s="9"/>
      <c r="Y38" s="9"/>
      <c r="Z38" s="9"/>
      <c r="AA38" s="9"/>
      <c r="AB38" s="9"/>
      <c r="AC38" s="9"/>
      <c r="AD38" s="9"/>
      <c r="AE38" s="9"/>
      <c r="AK38" s="22"/>
      <c r="AL38" s="362"/>
      <c r="AM38" s="339"/>
      <c r="AN38" s="339"/>
      <c r="AO38" s="339"/>
      <c r="AP38" s="339"/>
      <c r="AQ38" s="343" t="s">
        <v>155</v>
      </c>
      <c r="AU38" s="24"/>
      <c r="AV38" s="24"/>
      <c r="AW38" s="25"/>
      <c r="AX38" s="25"/>
      <c r="AY38" s="25"/>
      <c r="AZ38" s="25"/>
      <c r="BA38" s="25"/>
      <c r="CU38" s="183"/>
      <c r="CV38" s="183"/>
      <c r="CW38" s="183"/>
      <c r="CX38" s="183"/>
      <c r="CY38" s="183"/>
      <c r="CZ38" s="183"/>
      <c r="DA38" s="183"/>
      <c r="DB38" s="183"/>
      <c r="DC38" s="421"/>
      <c r="DD38" s="422"/>
      <c r="DE38" s="421"/>
      <c r="DF38" s="421"/>
      <c r="DG38" s="421"/>
      <c r="DH38" s="421"/>
      <c r="DI38" s="421"/>
      <c r="DJ38" s="421"/>
      <c r="DK38" s="421"/>
      <c r="DL38" s="421"/>
      <c r="DM38" s="421"/>
      <c r="DN38" s="421"/>
      <c r="DO38" s="421"/>
      <c r="DP38" s="163"/>
      <c r="DQ38" s="163"/>
      <c r="DR38" s="163"/>
      <c r="DS38" s="163"/>
      <c r="DT38" s="163"/>
      <c r="DU38" s="163"/>
      <c r="DV38" s="163"/>
      <c r="DW38" s="163"/>
      <c r="DX38" s="163"/>
      <c r="DY38" s="163"/>
      <c r="DZ38" s="163"/>
      <c r="EA38" s="163"/>
      <c r="EB38" s="163"/>
      <c r="EC38" s="163"/>
      <c r="ED38" s="164"/>
      <c r="EE38" s="164"/>
      <c r="EF38" s="164"/>
      <c r="EG38" s="164"/>
      <c r="EH38" s="164"/>
      <c r="EI38" s="164"/>
      <c r="EJ38" s="164"/>
      <c r="EK38" s="164"/>
      <c r="EL38" s="164"/>
      <c r="EM38" s="164"/>
      <c r="EN38" s="164"/>
      <c r="EO38" s="164"/>
      <c r="EP38" s="164"/>
      <c r="EQ38" s="164"/>
      <c r="ER38" s="164"/>
      <c r="ES38" s="164"/>
      <c r="ET38" s="164"/>
      <c r="EU38" s="164"/>
      <c r="EV38" s="164"/>
      <c r="EW38" s="164"/>
      <c r="EX38" s="164"/>
      <c r="EY38" s="164"/>
      <c r="EZ38" s="164"/>
      <c r="FA38" s="164"/>
      <c r="FB38" s="164"/>
      <c r="FC38" s="164"/>
      <c r="FD38" s="164"/>
      <c r="FE38" s="164"/>
      <c r="FF38" s="164"/>
      <c r="FG38" s="164"/>
      <c r="FH38" s="164"/>
      <c r="FI38" s="164"/>
    </row>
    <row r="39" spans="2:165" ht="18.75">
      <c r="C39" s="2" t="s">
        <v>63</v>
      </c>
      <c r="D39" s="587" t="s">
        <v>35</v>
      </c>
      <c r="E39" s="600"/>
      <c r="F39" s="600"/>
      <c r="G39" s="600"/>
      <c r="H39" s="600"/>
      <c r="I39" s="600"/>
      <c r="J39" s="600"/>
      <c r="K39" s="600"/>
      <c r="L39" s="600"/>
      <c r="M39" s="600"/>
      <c r="N39" s="600"/>
      <c r="O39" s="600"/>
      <c r="P39" s="600"/>
      <c r="Q39" s="600"/>
      <c r="R39" s="601"/>
      <c r="S39" s="647">
        <f>'עמוד 1'!S39:AE39</f>
        <v>0</v>
      </c>
      <c r="T39" s="647"/>
      <c r="U39" s="647"/>
      <c r="V39" s="647"/>
      <c r="W39" s="647"/>
      <c r="X39" s="647"/>
      <c r="Y39" s="647"/>
      <c r="Z39" s="647"/>
      <c r="AA39" s="647"/>
      <c r="AB39" s="647"/>
      <c r="AC39" s="647"/>
      <c r="AD39" s="647"/>
      <c r="AE39" s="648"/>
      <c r="AF39" s="563" t="s">
        <v>47</v>
      </c>
      <c r="AG39" s="564"/>
      <c r="AH39" s="564"/>
      <c r="AI39" s="564"/>
      <c r="AJ39" s="564"/>
      <c r="AK39" s="565"/>
      <c r="AL39" s="362">
        <f>IF(ISBLANK(S39),0,1)</f>
        <v>1</v>
      </c>
      <c r="AM39" s="339"/>
      <c r="AN39" s="339"/>
      <c r="AO39" s="339"/>
      <c r="AP39" s="339"/>
      <c r="AQ39" s="343" t="s">
        <v>156</v>
      </c>
      <c r="AU39" s="24"/>
      <c r="AV39" s="24"/>
      <c r="AW39" s="25"/>
      <c r="AX39" s="25"/>
      <c r="AY39" s="25"/>
      <c r="AZ39" s="25"/>
      <c r="BA39" s="25"/>
      <c r="CU39" s="183"/>
      <c r="CV39" s="183"/>
      <c r="CW39" s="183"/>
      <c r="CX39" s="183"/>
      <c r="CY39" s="183"/>
      <c r="CZ39" s="183"/>
      <c r="DA39" s="183"/>
      <c r="DB39" s="183"/>
      <c r="DC39" s="421"/>
      <c r="DD39" s="422"/>
      <c r="DE39" s="421"/>
      <c r="DF39" s="421"/>
      <c r="DG39" s="421"/>
      <c r="DH39" s="421"/>
      <c r="DI39" s="421"/>
      <c r="DJ39" s="421"/>
      <c r="DK39" s="421"/>
      <c r="DL39" s="421"/>
      <c r="DM39" s="421"/>
      <c r="DN39" s="421"/>
      <c r="DO39" s="421"/>
      <c r="DP39" s="163"/>
      <c r="DQ39" s="163"/>
      <c r="DR39" s="163"/>
      <c r="DS39" s="163"/>
      <c r="DT39" s="163"/>
      <c r="DU39" s="163"/>
      <c r="DV39" s="163"/>
      <c r="DW39" s="163"/>
      <c r="DX39" s="163"/>
      <c r="DY39" s="163"/>
      <c r="DZ39" s="163"/>
      <c r="EA39" s="163"/>
      <c r="EB39" s="163"/>
      <c r="EC39" s="163"/>
      <c r="ED39" s="164"/>
      <c r="EE39" s="164"/>
      <c r="EF39" s="164"/>
      <c r="EG39" s="164"/>
      <c r="EH39" s="164"/>
      <c r="EI39" s="164"/>
      <c r="EJ39" s="164"/>
      <c r="EK39" s="164"/>
      <c r="EL39" s="164"/>
      <c r="EM39" s="164"/>
      <c r="EN39" s="164"/>
      <c r="EO39" s="164"/>
      <c r="EP39" s="164"/>
      <c r="EQ39" s="164"/>
      <c r="ER39" s="164"/>
      <c r="ES39" s="164"/>
      <c r="ET39" s="164"/>
      <c r="EU39" s="164"/>
      <c r="EV39" s="164"/>
      <c r="EW39" s="164"/>
      <c r="EX39" s="164"/>
      <c r="EY39" s="164"/>
      <c r="EZ39" s="164"/>
      <c r="FA39" s="164"/>
      <c r="FB39" s="164"/>
      <c r="FC39" s="164"/>
      <c r="FD39" s="164"/>
      <c r="FE39" s="164"/>
      <c r="FF39" s="164"/>
      <c r="FG39" s="164"/>
      <c r="FH39" s="164"/>
      <c r="FI39" s="164"/>
    </row>
    <row r="40" spans="2:165" ht="7.5" customHeight="1">
      <c r="C40" s="2"/>
      <c r="D40" s="10"/>
      <c r="E40" s="10"/>
      <c r="F40" s="10"/>
      <c r="G40" s="10"/>
      <c r="H40" s="10"/>
      <c r="I40" s="10"/>
      <c r="J40" s="10"/>
      <c r="K40" s="10"/>
      <c r="L40" s="10"/>
      <c r="M40" s="10"/>
      <c r="N40" s="10"/>
      <c r="O40" s="10"/>
      <c r="P40" s="10"/>
      <c r="Q40" s="10"/>
      <c r="R40" s="10"/>
      <c r="S40" s="9"/>
      <c r="T40" s="9"/>
      <c r="U40" s="9"/>
      <c r="V40" s="9"/>
      <c r="W40" s="9"/>
      <c r="X40" s="9"/>
      <c r="Y40" s="9"/>
      <c r="Z40" s="9"/>
      <c r="AA40" s="9"/>
      <c r="AB40" s="9"/>
      <c r="AC40" s="9"/>
      <c r="AD40" s="9"/>
      <c r="AE40" s="9"/>
      <c r="AG40" s="23"/>
      <c r="AH40" s="23"/>
      <c r="AI40" s="23"/>
      <c r="AJ40" s="23"/>
      <c r="AK40" s="133"/>
      <c r="AL40" s="362"/>
      <c r="AM40" s="339"/>
      <c r="AN40" s="339"/>
      <c r="AO40" s="339"/>
      <c r="AP40" s="339"/>
      <c r="AQ40" s="343" t="s">
        <v>157</v>
      </c>
      <c r="AU40" s="24"/>
      <c r="AV40" s="24"/>
      <c r="AW40" s="25"/>
      <c r="AX40" s="25"/>
      <c r="AY40" s="25"/>
      <c r="AZ40" s="25"/>
      <c r="BA40" s="25"/>
      <c r="CU40" s="183"/>
      <c r="CV40" s="183"/>
      <c r="CW40" s="183"/>
      <c r="CX40" s="183"/>
      <c r="CY40" s="183"/>
      <c r="CZ40" s="183"/>
      <c r="DA40" s="183"/>
      <c r="DB40" s="183"/>
      <c r="DC40" s="421"/>
      <c r="DD40" s="422"/>
      <c r="DE40" s="421"/>
      <c r="DF40" s="421"/>
      <c r="DG40" s="421"/>
      <c r="DH40" s="421"/>
      <c r="DI40" s="421"/>
      <c r="DJ40" s="421"/>
      <c r="DK40" s="421"/>
      <c r="DL40" s="421"/>
      <c r="DM40" s="421"/>
      <c r="DN40" s="421"/>
      <c r="DO40" s="421"/>
      <c r="DP40" s="163"/>
      <c r="DQ40" s="163"/>
      <c r="DR40" s="163"/>
      <c r="DS40" s="163"/>
      <c r="DT40" s="163"/>
      <c r="DU40" s="163"/>
      <c r="DV40" s="163"/>
      <c r="DW40" s="163"/>
      <c r="DX40" s="163"/>
      <c r="DY40" s="163"/>
      <c r="DZ40" s="163"/>
      <c r="EA40" s="163"/>
      <c r="EB40" s="163"/>
      <c r="EC40" s="163"/>
      <c r="ED40" s="164"/>
      <c r="EE40" s="164"/>
      <c r="EF40" s="164"/>
      <c r="EG40" s="164"/>
      <c r="EH40" s="164"/>
      <c r="EI40" s="164"/>
      <c r="EJ40" s="164"/>
      <c r="EK40" s="164"/>
      <c r="EL40" s="164"/>
      <c r="EM40" s="164"/>
      <c r="EN40" s="164"/>
      <c r="EO40" s="164"/>
      <c r="EP40" s="164"/>
      <c r="EQ40" s="164"/>
      <c r="ER40" s="164"/>
      <c r="ES40" s="164"/>
      <c r="ET40" s="164"/>
      <c r="EU40" s="164"/>
      <c r="EV40" s="164"/>
      <c r="EW40" s="164"/>
      <c r="EX40" s="164"/>
      <c r="EY40" s="164"/>
      <c r="EZ40" s="164"/>
      <c r="FA40" s="164"/>
      <c r="FB40" s="164"/>
      <c r="FC40" s="164"/>
      <c r="FD40" s="164"/>
      <c r="FE40" s="164"/>
      <c r="FF40" s="164"/>
      <c r="FG40" s="164"/>
      <c r="FH40" s="164"/>
      <c r="FI40" s="164"/>
    </row>
    <row r="41" spans="2:165" ht="18.75">
      <c r="C41" s="2" t="s">
        <v>113</v>
      </c>
      <c r="D41" s="587" t="s">
        <v>36</v>
      </c>
      <c r="E41" s="600"/>
      <c r="F41" s="600"/>
      <c r="G41" s="600"/>
      <c r="H41" s="600"/>
      <c r="I41" s="600"/>
      <c r="J41" s="600"/>
      <c r="K41" s="600"/>
      <c r="L41" s="600"/>
      <c r="M41" s="600"/>
      <c r="N41" s="600"/>
      <c r="O41" s="600"/>
      <c r="P41" s="600"/>
      <c r="Q41" s="600"/>
      <c r="R41" s="601"/>
      <c r="S41" s="647">
        <f>'עמוד 1'!S41:AE41</f>
        <v>0</v>
      </c>
      <c r="T41" s="647"/>
      <c r="U41" s="647"/>
      <c r="V41" s="647"/>
      <c r="W41" s="647"/>
      <c r="X41" s="647"/>
      <c r="Y41" s="647"/>
      <c r="Z41" s="647"/>
      <c r="AA41" s="647"/>
      <c r="AB41" s="647"/>
      <c r="AC41" s="647"/>
      <c r="AD41" s="647"/>
      <c r="AE41" s="648"/>
      <c r="AF41" s="673" t="s">
        <v>47</v>
      </c>
      <c r="AG41" s="674"/>
      <c r="AH41" s="674"/>
      <c r="AI41" s="674"/>
      <c r="AJ41" s="674"/>
      <c r="AK41" s="675"/>
      <c r="AL41" s="362">
        <f>IF(ISBLANK(S41),0,1)</f>
        <v>1</v>
      </c>
      <c r="AM41" s="339"/>
      <c r="AN41" s="339"/>
      <c r="AO41" s="339"/>
      <c r="AP41" s="339"/>
      <c r="AQ41" s="339"/>
      <c r="AU41" s="24"/>
      <c r="AV41" s="24"/>
      <c r="AW41" s="25"/>
      <c r="AX41" s="25"/>
      <c r="AY41" s="25"/>
      <c r="AZ41" s="25"/>
      <c r="BA41" s="25"/>
      <c r="CU41" s="183"/>
      <c r="CV41" s="183"/>
      <c r="CW41" s="183"/>
      <c r="CX41" s="183"/>
      <c r="CY41" s="183"/>
      <c r="CZ41" s="183"/>
      <c r="DA41" s="183"/>
      <c r="DB41" s="183"/>
      <c r="DC41" s="421"/>
      <c r="DD41" s="422"/>
      <c r="DE41" s="421"/>
      <c r="DF41" s="421"/>
      <c r="DG41" s="421"/>
      <c r="DH41" s="421"/>
      <c r="DI41" s="421"/>
      <c r="DJ41" s="421"/>
      <c r="DK41" s="421"/>
      <c r="DL41" s="421"/>
      <c r="DM41" s="421"/>
      <c r="DN41" s="421"/>
      <c r="DO41" s="421"/>
      <c r="DP41" s="163"/>
      <c r="DQ41" s="163"/>
      <c r="DR41" s="163"/>
      <c r="DS41" s="163"/>
      <c r="DT41" s="163"/>
      <c r="DU41" s="163"/>
      <c r="DV41" s="163"/>
      <c r="DW41" s="163"/>
      <c r="DX41" s="163"/>
      <c r="DY41" s="163"/>
      <c r="DZ41" s="163"/>
      <c r="EA41" s="163"/>
      <c r="EB41" s="163"/>
      <c r="EC41" s="163"/>
      <c r="ED41" s="164"/>
      <c r="EE41" s="164"/>
      <c r="EF41" s="164"/>
      <c r="EG41" s="164"/>
      <c r="EH41" s="164"/>
      <c r="EI41" s="164"/>
      <c r="EJ41" s="164"/>
      <c r="EK41" s="164"/>
      <c r="EL41" s="164"/>
      <c r="EM41" s="164"/>
      <c r="EN41" s="164"/>
      <c r="EO41" s="164"/>
      <c r="EP41" s="164"/>
      <c r="EQ41" s="164"/>
      <c r="ER41" s="164"/>
      <c r="ES41" s="164"/>
      <c r="ET41" s="164"/>
      <c r="EU41" s="164"/>
      <c r="EV41" s="164"/>
      <c r="EW41" s="164"/>
      <c r="EX41" s="164"/>
      <c r="EY41" s="164"/>
      <c r="EZ41" s="164"/>
      <c r="FA41" s="164"/>
      <c r="FB41" s="164"/>
      <c r="FC41" s="164"/>
      <c r="FD41" s="164"/>
      <c r="FE41" s="164"/>
      <c r="FF41" s="164"/>
      <c r="FG41" s="164"/>
      <c r="FH41" s="164"/>
      <c r="FI41" s="164"/>
    </row>
    <row r="42" spans="2:165" ht="7.5" customHeight="1">
      <c r="C42" s="10"/>
      <c r="D42" s="10"/>
      <c r="E42" s="10"/>
      <c r="F42" s="10"/>
      <c r="G42" s="10"/>
      <c r="H42" s="10"/>
      <c r="I42" s="10"/>
      <c r="J42" s="10"/>
      <c r="K42" s="10"/>
      <c r="L42" s="10"/>
      <c r="M42" s="10"/>
      <c r="N42" s="10"/>
      <c r="O42" s="10"/>
      <c r="P42" s="10"/>
      <c r="Q42" s="10"/>
      <c r="R42" s="10"/>
      <c r="S42" s="9"/>
      <c r="T42" s="9"/>
      <c r="U42" s="9"/>
      <c r="V42" s="9"/>
      <c r="W42" s="9"/>
      <c r="X42" s="9"/>
      <c r="Y42" s="9"/>
      <c r="Z42" s="9"/>
      <c r="AA42" s="9"/>
      <c r="AB42" s="9"/>
      <c r="AC42" s="9"/>
      <c r="AD42" s="9"/>
      <c r="AE42" s="9"/>
      <c r="AF42" s="23"/>
      <c r="AG42" s="23"/>
      <c r="AH42" s="23"/>
      <c r="AI42" s="134"/>
      <c r="AJ42" s="134"/>
      <c r="AK42" s="135"/>
      <c r="AL42" s="339"/>
      <c r="AM42" s="339"/>
      <c r="AN42" s="366"/>
      <c r="AO42" s="366"/>
      <c r="AP42" s="366"/>
      <c r="AQ42" s="366"/>
      <c r="CU42" s="183"/>
      <c r="CV42" s="183"/>
      <c r="CW42" s="183"/>
      <c r="CX42" s="183"/>
      <c r="CY42" s="183"/>
      <c r="CZ42" s="183"/>
      <c r="DA42" s="183"/>
      <c r="DB42" s="183"/>
      <c r="DC42" s="421"/>
      <c r="DD42" s="422"/>
      <c r="DE42" s="421"/>
      <c r="DF42" s="421"/>
      <c r="DG42" s="421"/>
      <c r="DH42" s="421"/>
      <c r="DI42" s="421"/>
      <c r="DJ42" s="421"/>
      <c r="DK42" s="421"/>
      <c r="DL42" s="421"/>
      <c r="DM42" s="421"/>
      <c r="DN42" s="421"/>
      <c r="DO42" s="421"/>
      <c r="DP42" s="163"/>
      <c r="DQ42" s="163"/>
      <c r="DR42" s="163"/>
      <c r="DS42" s="163"/>
      <c r="DT42" s="163"/>
      <c r="DU42" s="163"/>
      <c r="DV42" s="163"/>
      <c r="DW42" s="163"/>
      <c r="DX42" s="163"/>
      <c r="DY42" s="163"/>
      <c r="DZ42" s="163"/>
      <c r="EA42" s="163"/>
      <c r="EB42" s="163"/>
      <c r="EC42" s="163"/>
      <c r="ED42" s="164"/>
      <c r="EE42" s="164"/>
      <c r="EF42" s="164"/>
      <c r="EG42" s="164"/>
      <c r="EH42" s="164"/>
      <c r="EI42" s="164"/>
      <c r="EJ42" s="164"/>
      <c r="EK42" s="164"/>
      <c r="EL42" s="164"/>
      <c r="EM42" s="164"/>
      <c r="EN42" s="164"/>
      <c r="EO42" s="164"/>
      <c r="EP42" s="164"/>
      <c r="EQ42" s="164"/>
      <c r="ER42" s="164"/>
      <c r="ES42" s="164"/>
      <c r="ET42" s="164"/>
      <c r="EU42" s="164"/>
      <c r="EV42" s="164"/>
      <c r="EW42" s="164"/>
      <c r="EX42" s="164"/>
      <c r="EY42" s="164"/>
      <c r="EZ42" s="164"/>
      <c r="FA42" s="164"/>
      <c r="FB42" s="164"/>
      <c r="FC42" s="164"/>
      <c r="FD42" s="164"/>
      <c r="FE42" s="164"/>
      <c r="FF42" s="164"/>
      <c r="FG42" s="164"/>
      <c r="FH42" s="164"/>
      <c r="FI42" s="164"/>
    </row>
    <row r="43" spans="2:165" ht="18.75">
      <c r="B43" s="6"/>
      <c r="C43" s="2"/>
      <c r="D43" s="26" t="s">
        <v>46</v>
      </c>
      <c r="E43" s="27"/>
      <c r="F43" s="27"/>
      <c r="G43" s="27"/>
      <c r="H43" s="27"/>
      <c r="I43" s="27"/>
      <c r="J43" s="27"/>
      <c r="K43" s="27"/>
      <c r="L43" s="27"/>
      <c r="M43" s="27"/>
      <c r="N43" s="27"/>
      <c r="O43" s="27"/>
      <c r="P43" s="27"/>
      <c r="Q43" s="27"/>
      <c r="R43" s="28"/>
      <c r="S43" s="671" t="str">
        <f>IF(AL44=13,"אין הערות","חובה למלא את כל השדות חובה")</f>
        <v>אין הערות</v>
      </c>
      <c r="T43" s="671"/>
      <c r="U43" s="671"/>
      <c r="V43" s="671"/>
      <c r="W43" s="671"/>
      <c r="X43" s="671"/>
      <c r="Y43" s="671"/>
      <c r="Z43" s="671"/>
      <c r="AA43" s="671"/>
      <c r="AB43" s="671"/>
      <c r="AC43" s="671"/>
      <c r="AD43" s="671"/>
      <c r="AE43" s="671"/>
      <c r="AF43" s="671"/>
      <c r="AG43" s="671"/>
      <c r="AH43" s="671"/>
      <c r="AI43" s="671"/>
      <c r="AJ43" s="671"/>
      <c r="AK43" s="672"/>
      <c r="AL43" s="363">
        <f>SUM(AL33:AL41)</f>
        <v>4</v>
      </c>
      <c r="AM43" s="364"/>
      <c r="AN43" s="370"/>
      <c r="AO43" s="371">
        <f>AL43+AH31+AG21</f>
        <v>4</v>
      </c>
      <c r="AP43" s="370"/>
      <c r="AQ43" s="370"/>
      <c r="AR43" s="6"/>
      <c r="AS43" s="29"/>
      <c r="AT43" s="29"/>
      <c r="AU43" s="24"/>
      <c r="AV43" s="24"/>
      <c r="AW43" s="25"/>
      <c r="AX43" s="25"/>
      <c r="AY43" s="25"/>
      <c r="AZ43" s="25"/>
      <c r="BA43" s="25"/>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U43" s="183"/>
      <c r="CV43" s="183"/>
      <c r="CW43" s="183"/>
      <c r="CX43" s="183"/>
      <c r="CY43" s="183"/>
      <c r="CZ43" s="183"/>
      <c r="DA43" s="183"/>
      <c r="DB43" s="183"/>
      <c r="DC43" s="421"/>
      <c r="DD43" s="422"/>
      <c r="DE43" s="421"/>
      <c r="DF43" s="421"/>
      <c r="DG43" s="421"/>
      <c r="DH43" s="421"/>
      <c r="DI43" s="421"/>
      <c r="DJ43" s="421"/>
      <c r="DK43" s="421"/>
      <c r="DL43" s="421"/>
      <c r="DM43" s="421"/>
      <c r="DN43" s="421"/>
      <c r="DO43" s="421"/>
      <c r="DP43" s="163"/>
      <c r="DQ43" s="163"/>
      <c r="DR43" s="163"/>
      <c r="DS43" s="163"/>
      <c r="DT43" s="163"/>
      <c r="DU43" s="163"/>
      <c r="DV43" s="163"/>
      <c r="DW43" s="163"/>
      <c r="DX43" s="163"/>
      <c r="DY43" s="163"/>
      <c r="DZ43" s="163"/>
      <c r="EA43" s="163"/>
      <c r="EB43" s="163"/>
      <c r="EC43" s="163"/>
      <c r="ED43" s="164"/>
      <c r="EE43" s="164"/>
      <c r="EF43" s="164"/>
      <c r="EG43" s="164"/>
      <c r="EH43" s="164"/>
      <c r="EI43" s="164"/>
      <c r="EJ43" s="164"/>
      <c r="EK43" s="164"/>
      <c r="EL43" s="164"/>
      <c r="EM43" s="164"/>
      <c r="EN43" s="164"/>
      <c r="EO43" s="164"/>
      <c r="EP43" s="164"/>
      <c r="EQ43" s="164"/>
      <c r="ER43" s="164"/>
      <c r="ES43" s="164"/>
      <c r="ET43" s="164"/>
      <c r="EU43" s="164"/>
      <c r="EV43" s="164"/>
      <c r="EW43" s="164"/>
      <c r="EX43" s="164"/>
      <c r="EY43" s="164"/>
      <c r="EZ43" s="164"/>
      <c r="FA43" s="164"/>
      <c r="FB43" s="164"/>
      <c r="FC43" s="164"/>
      <c r="FD43" s="164"/>
      <c r="FE43" s="164"/>
      <c r="FF43" s="164"/>
      <c r="FG43" s="164"/>
      <c r="FH43" s="164"/>
      <c r="FI43" s="164"/>
    </row>
    <row r="44" spans="2:165" ht="18.75">
      <c r="B44" s="6"/>
      <c r="C44" s="2"/>
      <c r="D44" s="22"/>
      <c r="E44" s="22"/>
      <c r="F44" s="22"/>
      <c r="G44" s="22"/>
      <c r="H44" s="22"/>
      <c r="I44" s="22"/>
      <c r="J44" s="22"/>
      <c r="K44" s="22"/>
      <c r="L44" s="22"/>
      <c r="M44" s="22"/>
      <c r="N44" s="22"/>
      <c r="O44" s="22"/>
      <c r="P44" s="22"/>
      <c r="Q44" s="22"/>
      <c r="R44" s="22"/>
      <c r="S44" s="30"/>
      <c r="T44" s="30"/>
      <c r="U44" s="30"/>
      <c r="V44" s="30"/>
      <c r="W44" s="30"/>
      <c r="X44" s="30"/>
      <c r="Y44" s="30"/>
      <c r="Z44" s="30"/>
      <c r="AA44" s="30"/>
      <c r="AB44" s="30"/>
      <c r="AC44" s="30"/>
      <c r="AD44" s="30"/>
      <c r="AE44" s="30"/>
      <c r="AF44" s="30"/>
      <c r="AG44" s="30"/>
      <c r="AH44" s="30"/>
      <c r="AI44" s="30"/>
      <c r="AJ44" s="30"/>
      <c r="AK44" s="30"/>
      <c r="AL44" s="390">
        <f>AL43+AG31</f>
        <v>13</v>
      </c>
      <c r="AM44" s="6"/>
      <c r="AN44" s="372"/>
      <c r="AO44" s="372"/>
      <c r="AP44" s="372"/>
      <c r="AQ44" s="372"/>
      <c r="AR44" s="6"/>
      <c r="AS44" s="29"/>
      <c r="AT44" s="29"/>
      <c r="AU44" s="24"/>
      <c r="AV44" s="24"/>
      <c r="AW44" s="25"/>
      <c r="AX44" s="25"/>
      <c r="AY44" s="25"/>
      <c r="AZ44" s="25"/>
      <c r="BA44" s="25"/>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U44" s="183"/>
      <c r="CV44" s="183"/>
      <c r="CW44" s="183"/>
      <c r="CX44" s="183"/>
      <c r="CY44" s="183"/>
      <c r="CZ44" s="183"/>
      <c r="DA44" s="183"/>
      <c r="DB44" s="183"/>
      <c r="DC44" s="421"/>
      <c r="DD44" s="422"/>
      <c r="DE44" s="421"/>
      <c r="DF44" s="421"/>
      <c r="DG44" s="421"/>
      <c r="DH44" s="421"/>
      <c r="DI44" s="421"/>
      <c r="DJ44" s="421"/>
      <c r="DK44" s="421"/>
      <c r="DL44" s="421"/>
      <c r="DM44" s="421"/>
      <c r="DN44" s="421"/>
      <c r="DO44" s="421"/>
      <c r="DP44" s="163"/>
      <c r="DQ44" s="163"/>
      <c r="DR44" s="163"/>
      <c r="DS44" s="163"/>
      <c r="DT44" s="163"/>
      <c r="DU44" s="163"/>
      <c r="DV44" s="163"/>
      <c r="DW44" s="163"/>
      <c r="DX44" s="163"/>
      <c r="DY44" s="163"/>
      <c r="DZ44" s="163"/>
      <c r="EA44" s="163"/>
      <c r="EB44" s="163"/>
      <c r="EC44" s="163"/>
      <c r="ED44" s="164"/>
      <c r="EE44" s="164"/>
      <c r="EF44" s="164"/>
      <c r="EG44" s="164"/>
      <c r="EH44" s="164"/>
      <c r="EI44" s="164"/>
      <c r="EJ44" s="164"/>
      <c r="EK44" s="164"/>
      <c r="EL44" s="164"/>
      <c r="EM44" s="164"/>
      <c r="EN44" s="164"/>
      <c r="EO44" s="164"/>
      <c r="EP44" s="164"/>
      <c r="EQ44" s="164"/>
      <c r="ER44" s="164"/>
      <c r="ES44" s="164"/>
      <c r="ET44" s="164"/>
      <c r="EU44" s="164"/>
      <c r="EV44" s="164"/>
      <c r="EW44" s="164"/>
      <c r="EX44" s="164"/>
      <c r="EY44" s="164"/>
      <c r="EZ44" s="164"/>
      <c r="FA44" s="164"/>
      <c r="FB44" s="164"/>
      <c r="FC44" s="164"/>
      <c r="FD44" s="164"/>
      <c r="FE44" s="164"/>
      <c r="FF44" s="164"/>
      <c r="FG44" s="164"/>
      <c r="FH44" s="164"/>
      <c r="FI44" s="164"/>
    </row>
    <row r="45" spans="2:165" ht="16.5" customHeight="1">
      <c r="B45" s="670" t="s">
        <v>64</v>
      </c>
      <c r="C45" s="670"/>
      <c r="D45" s="670"/>
      <c r="E45" s="670"/>
      <c r="F45" s="670"/>
      <c r="G45" s="670"/>
      <c r="H45" s="670"/>
      <c r="I45" s="670"/>
      <c r="J45" s="670"/>
      <c r="K45" s="670"/>
      <c r="L45" s="670"/>
      <c r="M45" s="670"/>
      <c r="N45" s="670"/>
      <c r="O45" s="670"/>
      <c r="P45" s="670"/>
      <c r="Q45" s="670"/>
      <c r="R45" s="670"/>
      <c r="S45" s="670"/>
      <c r="T45" s="670"/>
      <c r="U45" s="670"/>
      <c r="V45" s="670"/>
      <c r="W45" s="670"/>
      <c r="X45" s="670"/>
      <c r="Y45" s="670"/>
      <c r="Z45" s="670"/>
      <c r="AA45" s="670"/>
      <c r="AB45" s="670"/>
      <c r="AC45" s="670"/>
      <c r="AD45" s="670"/>
      <c r="AE45" s="670"/>
      <c r="AF45" s="670"/>
      <c r="AG45" s="670"/>
      <c r="AH45" s="670"/>
      <c r="AI45" s="670"/>
      <c r="AJ45" s="670"/>
      <c r="AK45" s="670"/>
      <c r="AL45" s="670"/>
      <c r="AM45" s="670"/>
      <c r="AN45" s="670"/>
      <c r="AO45" s="670"/>
      <c r="AP45" s="670"/>
      <c r="AQ45" s="670"/>
      <c r="AR45" s="670"/>
      <c r="AS45" s="29"/>
      <c r="AT45" s="29"/>
      <c r="AU45" s="24"/>
      <c r="AV45" s="24"/>
      <c r="AW45" s="25"/>
      <c r="AX45" s="25"/>
      <c r="AY45" s="25"/>
      <c r="AZ45" s="25"/>
      <c r="BA45" s="25"/>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U45" s="183"/>
      <c r="CV45" s="183"/>
      <c r="CW45" s="183"/>
      <c r="CX45" s="183"/>
      <c r="CY45" s="183"/>
      <c r="CZ45" s="183"/>
      <c r="DA45" s="183"/>
      <c r="DB45" s="183"/>
      <c r="DC45" s="421"/>
      <c r="DD45" s="422"/>
      <c r="DE45" s="421"/>
      <c r="DF45" s="421"/>
      <c r="DG45" s="421"/>
      <c r="DH45" s="421"/>
      <c r="DI45" s="421"/>
      <c r="DJ45" s="421"/>
      <c r="DK45" s="421"/>
      <c r="DL45" s="421"/>
      <c r="DM45" s="421"/>
      <c r="DN45" s="421"/>
      <c r="DO45" s="421"/>
      <c r="DP45" s="163"/>
      <c r="DQ45" s="163"/>
      <c r="DR45" s="163"/>
      <c r="DS45" s="163"/>
      <c r="DT45" s="163"/>
      <c r="DU45" s="163"/>
      <c r="DV45" s="163"/>
      <c r="DW45" s="163"/>
      <c r="DX45" s="163"/>
      <c r="DY45" s="163"/>
      <c r="DZ45" s="163"/>
      <c r="EA45" s="163"/>
      <c r="EB45" s="163"/>
      <c r="EC45" s="163"/>
      <c r="ED45" s="164"/>
      <c r="EE45" s="164"/>
      <c r="EF45" s="164"/>
      <c r="EG45" s="164"/>
      <c r="EH45" s="164"/>
      <c r="EI45" s="164"/>
      <c r="EJ45" s="164"/>
      <c r="EK45" s="164"/>
      <c r="EL45" s="164"/>
      <c r="EM45" s="164"/>
      <c r="EN45" s="164"/>
      <c r="EO45" s="164"/>
      <c r="EP45" s="164"/>
      <c r="EQ45" s="164"/>
      <c r="ER45" s="164"/>
      <c r="ES45" s="164"/>
      <c r="ET45" s="164"/>
      <c r="EU45" s="164"/>
      <c r="EV45" s="164"/>
      <c r="EW45" s="164"/>
      <c r="EX45" s="164"/>
      <c r="EY45" s="164"/>
      <c r="EZ45" s="164"/>
      <c r="FA45" s="164"/>
      <c r="FB45" s="164"/>
      <c r="FC45" s="164"/>
      <c r="FD45" s="164"/>
      <c r="FE45" s="164"/>
      <c r="FF45" s="164"/>
      <c r="FG45" s="164"/>
      <c r="FH45" s="164"/>
      <c r="FI45" s="164"/>
    </row>
    <row r="46" spans="2:165" ht="5.25" customHeight="1">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1"/>
      <c r="AL46" s="31"/>
      <c r="AM46" s="31"/>
      <c r="AN46" s="31"/>
      <c r="AO46" s="31"/>
      <c r="AP46" s="31"/>
      <c r="AQ46" s="31"/>
      <c r="AR46" s="31"/>
      <c r="AS46" s="29"/>
      <c r="AT46" s="29"/>
      <c r="AU46" s="24"/>
      <c r="AV46" s="24"/>
      <c r="AW46" s="25"/>
      <c r="AX46" s="25"/>
      <c r="AY46" s="25"/>
      <c r="AZ46" s="25"/>
      <c r="BA46" s="25"/>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U46" s="183"/>
      <c r="CV46" s="183"/>
      <c r="CW46" s="183"/>
      <c r="CX46" s="183"/>
      <c r="CY46" s="183"/>
      <c r="CZ46" s="183"/>
      <c r="DA46" s="183"/>
      <c r="DB46" s="183"/>
      <c r="DC46" s="421"/>
      <c r="DD46" s="422"/>
      <c r="DE46" s="421"/>
      <c r="DF46" s="421"/>
      <c r="DG46" s="421"/>
      <c r="DH46" s="421"/>
      <c r="DI46" s="421"/>
      <c r="DJ46" s="421"/>
      <c r="DK46" s="421"/>
      <c r="DL46" s="421"/>
      <c r="DM46" s="421"/>
      <c r="DN46" s="421"/>
      <c r="DO46" s="421"/>
      <c r="DP46" s="163"/>
      <c r="DQ46" s="163"/>
      <c r="DR46" s="163"/>
      <c r="DS46" s="163"/>
      <c r="DT46" s="163"/>
      <c r="DU46" s="163"/>
      <c r="DV46" s="163"/>
      <c r="DW46" s="163"/>
      <c r="DX46" s="163"/>
      <c r="DY46" s="163"/>
      <c r="DZ46" s="163"/>
      <c r="EA46" s="163"/>
      <c r="EB46" s="163"/>
      <c r="EC46" s="163"/>
      <c r="ED46" s="164"/>
      <c r="EE46" s="164"/>
      <c r="EF46" s="164"/>
      <c r="EG46" s="164"/>
      <c r="EH46" s="164"/>
      <c r="EI46" s="164"/>
      <c r="EJ46" s="164"/>
      <c r="EK46" s="164"/>
      <c r="EL46" s="164"/>
      <c r="EM46" s="164"/>
      <c r="EN46" s="164"/>
      <c r="EO46" s="164"/>
      <c r="EP46" s="164"/>
      <c r="EQ46" s="164"/>
      <c r="ER46" s="164"/>
      <c r="ES46" s="164"/>
      <c r="ET46" s="164"/>
      <c r="EU46" s="164"/>
      <c r="EV46" s="164"/>
      <c r="EW46" s="164"/>
      <c r="EX46" s="164"/>
      <c r="EY46" s="164"/>
      <c r="EZ46" s="164"/>
      <c r="FA46" s="164"/>
      <c r="FB46" s="164"/>
      <c r="FC46" s="164"/>
      <c r="FD46" s="164"/>
      <c r="FE46" s="164"/>
      <c r="FF46" s="164"/>
      <c r="FG46" s="164"/>
      <c r="FH46" s="164"/>
      <c r="FI46" s="164"/>
    </row>
    <row r="47" spans="2:165" ht="16.5" customHeight="1">
      <c r="B47" s="670" t="s">
        <v>49</v>
      </c>
      <c r="C47" s="670"/>
      <c r="D47" s="670"/>
      <c r="E47" s="670"/>
      <c r="F47" s="670"/>
      <c r="G47" s="670"/>
      <c r="H47" s="670"/>
      <c r="I47" s="670"/>
      <c r="J47" s="670"/>
      <c r="K47" s="670"/>
      <c r="L47" s="670"/>
      <c r="M47" s="670"/>
      <c r="N47" s="670"/>
      <c r="O47" s="670"/>
      <c r="P47" s="670"/>
      <c r="Q47" s="670"/>
      <c r="R47" s="670"/>
      <c r="S47" s="670"/>
      <c r="T47" s="670"/>
      <c r="U47" s="670"/>
      <c r="V47" s="670"/>
      <c r="W47" s="670"/>
      <c r="X47" s="670"/>
      <c r="Y47" s="670"/>
      <c r="Z47" s="670"/>
      <c r="AA47" s="670"/>
      <c r="AB47" s="670"/>
      <c r="AC47" s="670"/>
      <c r="AD47" s="670"/>
      <c r="AE47" s="670"/>
      <c r="AF47" s="670"/>
      <c r="AG47" s="670"/>
      <c r="AH47" s="670"/>
      <c r="AI47" s="670"/>
      <c r="AJ47" s="670"/>
      <c r="AK47" s="670"/>
      <c r="AL47" s="670"/>
      <c r="AM47" s="670"/>
      <c r="AN47" s="670"/>
      <c r="AO47" s="670"/>
      <c r="AP47" s="670"/>
      <c r="AQ47" s="670"/>
      <c r="AR47" s="670"/>
      <c r="AS47" s="29"/>
      <c r="AT47" s="29"/>
      <c r="AU47" s="24"/>
      <c r="AV47" s="24"/>
      <c r="AW47" s="25"/>
      <c r="AX47" s="25"/>
      <c r="AY47" s="25"/>
      <c r="AZ47" s="25"/>
      <c r="BA47" s="25"/>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U47" s="183"/>
      <c r="CV47" s="183"/>
      <c r="CW47" s="183"/>
      <c r="CX47" s="183"/>
      <c r="CY47" s="183"/>
      <c r="CZ47" s="183"/>
      <c r="DA47" s="183"/>
      <c r="DB47" s="183"/>
      <c r="DC47" s="421"/>
      <c r="DD47" s="422"/>
      <c r="DE47" s="421"/>
      <c r="DF47" s="421"/>
      <c r="DG47" s="421"/>
      <c r="DH47" s="421"/>
      <c r="DI47" s="421"/>
      <c r="DJ47" s="421"/>
      <c r="DK47" s="421"/>
      <c r="DL47" s="421"/>
      <c r="DM47" s="421"/>
      <c r="DN47" s="421"/>
      <c r="DO47" s="421"/>
      <c r="DP47" s="163"/>
      <c r="DQ47" s="163"/>
      <c r="DR47" s="163"/>
      <c r="DS47" s="163"/>
      <c r="DT47" s="163"/>
      <c r="DU47" s="163"/>
      <c r="DV47" s="163"/>
      <c r="DW47" s="163"/>
      <c r="DX47" s="163"/>
      <c r="DY47" s="163"/>
      <c r="DZ47" s="163"/>
      <c r="EA47" s="163"/>
      <c r="EB47" s="163"/>
      <c r="EC47" s="163"/>
      <c r="ED47" s="164"/>
      <c r="EE47" s="164"/>
      <c r="EF47" s="164"/>
      <c r="EG47" s="164"/>
      <c r="EH47" s="164"/>
      <c r="EI47" s="164"/>
      <c r="EJ47" s="164"/>
      <c r="EK47" s="164"/>
      <c r="EL47" s="164"/>
      <c r="EM47" s="164"/>
      <c r="EN47" s="164"/>
      <c r="EO47" s="164"/>
      <c r="EP47" s="164"/>
      <c r="EQ47" s="164"/>
      <c r="ER47" s="164"/>
      <c r="ES47" s="164"/>
      <c r="ET47" s="164"/>
      <c r="EU47" s="164"/>
      <c r="EV47" s="164"/>
      <c r="EW47" s="164"/>
      <c r="EX47" s="164"/>
      <c r="EY47" s="164"/>
      <c r="EZ47" s="164"/>
      <c r="FA47" s="164"/>
      <c r="FB47" s="164"/>
      <c r="FC47" s="164"/>
      <c r="FD47" s="164"/>
      <c r="FE47" s="164"/>
      <c r="FF47" s="164"/>
      <c r="FG47" s="164"/>
      <c r="FH47" s="164"/>
      <c r="FI47" s="164"/>
    </row>
    <row r="48" spans="2:165" ht="16.5" customHeight="1">
      <c r="C48" s="10"/>
      <c r="D48" s="137" t="s">
        <v>65</v>
      </c>
      <c r="E48" s="138"/>
      <c r="F48" s="138"/>
      <c r="G48" s="138"/>
      <c r="H48" s="138"/>
      <c r="I48" s="138"/>
      <c r="J48" s="138"/>
      <c r="K48" s="138"/>
      <c r="L48" s="138"/>
      <c r="M48" s="138"/>
      <c r="N48" s="138"/>
      <c r="O48" s="10"/>
      <c r="P48" s="10"/>
      <c r="Q48" s="10"/>
      <c r="R48" s="10"/>
      <c r="S48" s="10"/>
      <c r="T48" s="10"/>
      <c r="U48" s="10"/>
      <c r="V48" s="10"/>
      <c r="W48" s="10"/>
      <c r="X48" s="10"/>
      <c r="Y48" s="10"/>
      <c r="Z48" s="10"/>
      <c r="AA48" s="10"/>
      <c r="AB48" s="10"/>
      <c r="AC48" s="10"/>
      <c r="AD48" s="10"/>
      <c r="AE48" s="10"/>
      <c r="AF48" s="10"/>
      <c r="AG48" s="10"/>
      <c r="AH48" s="10"/>
      <c r="AU48" s="24"/>
      <c r="AV48" s="24"/>
      <c r="AW48" s="32"/>
      <c r="AX48" s="32"/>
      <c r="AY48" s="25"/>
      <c r="AZ48" s="25"/>
      <c r="BA48" s="25"/>
      <c r="CU48" s="183"/>
      <c r="CV48" s="183"/>
      <c r="CW48" s="183"/>
      <c r="CX48" s="183"/>
      <c r="CY48" s="183"/>
      <c r="CZ48" s="183"/>
      <c r="DA48" s="183"/>
      <c r="DB48" s="183"/>
      <c r="DC48" s="421"/>
      <c r="DD48" s="422"/>
      <c r="DE48" s="421"/>
      <c r="DF48" s="421"/>
      <c r="DG48" s="421"/>
      <c r="DH48" s="421"/>
      <c r="DI48" s="421"/>
      <c r="DJ48" s="421"/>
      <c r="DK48" s="421"/>
      <c r="DL48" s="421"/>
      <c r="DM48" s="421"/>
      <c r="DN48" s="421"/>
      <c r="DO48" s="421"/>
      <c r="DP48" s="163"/>
      <c r="DQ48" s="163"/>
      <c r="DR48" s="163"/>
      <c r="DS48" s="163"/>
      <c r="DT48" s="163"/>
      <c r="DU48" s="163"/>
      <c r="DV48" s="163"/>
      <c r="DW48" s="163"/>
      <c r="DX48" s="163"/>
      <c r="DY48" s="163"/>
      <c r="DZ48" s="163"/>
      <c r="EA48" s="163"/>
      <c r="EB48" s="163"/>
      <c r="EC48" s="163"/>
      <c r="ED48" s="164"/>
      <c r="EE48" s="164"/>
      <c r="EF48" s="164"/>
      <c r="EG48" s="164"/>
      <c r="EH48" s="164"/>
      <c r="EI48" s="164"/>
      <c r="EJ48" s="164"/>
      <c r="EK48" s="164"/>
      <c r="EL48" s="164"/>
      <c r="EM48" s="164"/>
      <c r="EN48" s="164"/>
      <c r="EO48" s="164"/>
      <c r="EP48" s="164"/>
      <c r="EQ48" s="164"/>
      <c r="ER48" s="164"/>
      <c r="ES48" s="164"/>
      <c r="ET48" s="164"/>
      <c r="EU48" s="164"/>
      <c r="EV48" s="164"/>
      <c r="EW48" s="164"/>
      <c r="EX48" s="164"/>
      <c r="EY48" s="164"/>
      <c r="EZ48" s="164"/>
      <c r="FA48" s="164"/>
      <c r="FB48" s="164"/>
      <c r="FC48" s="164"/>
      <c r="FD48" s="164"/>
      <c r="FE48" s="164"/>
      <c r="FF48" s="164"/>
      <c r="FG48" s="164"/>
      <c r="FH48" s="164"/>
      <c r="FI48" s="164"/>
    </row>
    <row r="49" spans="2:165" ht="16.5" customHeight="1">
      <c r="C49" s="615" t="s">
        <v>31</v>
      </c>
      <c r="D49" s="615"/>
      <c r="E49" s="615"/>
      <c r="F49" s="615"/>
      <c r="G49" s="615"/>
      <c r="H49" s="615"/>
      <c r="I49" s="615"/>
      <c r="J49" s="615"/>
      <c r="K49" s="615"/>
      <c r="L49" s="615"/>
      <c r="M49" s="615"/>
      <c r="N49" s="615"/>
      <c r="O49" s="615"/>
      <c r="P49" s="615"/>
      <c r="Q49" s="615"/>
      <c r="R49" s="615"/>
      <c r="S49" s="615"/>
      <c r="T49" s="615"/>
      <c r="U49" s="615"/>
      <c r="V49" s="615"/>
      <c r="W49" s="615"/>
      <c r="X49" s="615"/>
      <c r="Y49" s="615"/>
      <c r="Z49" s="615"/>
      <c r="AA49" s="615"/>
      <c r="AB49" s="615"/>
      <c r="AC49" s="615"/>
      <c r="AD49" s="615"/>
      <c r="AE49" s="615"/>
      <c r="AF49" s="615"/>
      <c r="AG49" s="615"/>
      <c r="AH49" s="615"/>
      <c r="AI49" s="615"/>
      <c r="AJ49" s="615"/>
      <c r="AK49" s="615"/>
      <c r="AU49" s="24"/>
      <c r="AV49" s="32"/>
      <c r="AW49" s="32"/>
      <c r="AX49" s="32"/>
      <c r="AY49" s="32"/>
      <c r="AZ49" s="32"/>
      <c r="BA49" s="32"/>
      <c r="BB49" s="32"/>
      <c r="BC49" s="32"/>
      <c r="BD49" s="32"/>
      <c r="BE49" s="32"/>
      <c r="CU49" s="183"/>
      <c r="CV49" s="183"/>
      <c r="CW49" s="183"/>
      <c r="CX49" s="183"/>
      <c r="CY49" s="183"/>
      <c r="CZ49" s="183"/>
      <c r="DA49" s="183"/>
      <c r="DB49" s="183"/>
      <c r="DC49" s="421"/>
      <c r="DD49" s="422"/>
      <c r="DE49" s="421"/>
      <c r="DF49" s="421"/>
      <c r="DG49" s="421"/>
      <c r="DH49" s="421"/>
      <c r="DI49" s="421"/>
      <c r="DJ49" s="421"/>
      <c r="DK49" s="421"/>
      <c r="DL49" s="421"/>
      <c r="DM49" s="421"/>
      <c r="DN49" s="421"/>
      <c r="DO49" s="421"/>
      <c r="DP49" s="163"/>
      <c r="DQ49" s="163"/>
      <c r="DR49" s="163"/>
      <c r="DS49" s="163"/>
      <c r="DT49" s="163"/>
      <c r="DU49" s="163"/>
      <c r="DV49" s="163"/>
      <c r="DW49" s="163"/>
      <c r="DX49" s="163"/>
      <c r="DY49" s="163"/>
      <c r="DZ49" s="163"/>
      <c r="EA49" s="163"/>
      <c r="EB49" s="163"/>
      <c r="EC49" s="163"/>
      <c r="ED49" s="164"/>
      <c r="EE49" s="164"/>
      <c r="EF49" s="164"/>
      <c r="EG49" s="164"/>
      <c r="EH49" s="164"/>
      <c r="EI49" s="164"/>
      <c r="EJ49" s="164"/>
      <c r="EK49" s="164"/>
      <c r="EL49" s="164"/>
      <c r="EM49" s="164"/>
      <c r="EN49" s="164"/>
      <c r="EO49" s="164"/>
      <c r="EP49" s="164"/>
      <c r="EQ49" s="164"/>
      <c r="ER49" s="164"/>
      <c r="ES49" s="164"/>
      <c r="ET49" s="164"/>
      <c r="EU49" s="164"/>
      <c r="EV49" s="164"/>
      <c r="EW49" s="164"/>
      <c r="EX49" s="164"/>
      <c r="EY49" s="164"/>
      <c r="EZ49" s="164"/>
      <c r="FA49" s="164"/>
      <c r="FB49" s="164"/>
      <c r="FC49" s="164"/>
      <c r="FD49" s="164"/>
      <c r="FE49" s="164"/>
      <c r="FF49" s="164"/>
      <c r="FG49" s="164"/>
      <c r="FH49" s="164"/>
      <c r="FI49" s="164"/>
    </row>
    <row r="50" spans="2:165" ht="7.5" customHeight="1">
      <c r="C50" s="10"/>
      <c r="D50" s="10"/>
      <c r="E50" s="10"/>
      <c r="F50" s="10"/>
      <c r="G50" s="10"/>
      <c r="H50" s="10"/>
      <c r="I50" s="10"/>
      <c r="J50" s="10"/>
      <c r="K50" s="10"/>
      <c r="L50" s="10"/>
      <c r="M50" s="10"/>
      <c r="N50" s="10"/>
      <c r="O50" s="10"/>
      <c r="P50" s="10"/>
      <c r="Q50" s="10"/>
      <c r="R50" s="10"/>
      <c r="S50" s="9"/>
      <c r="T50" s="9"/>
      <c r="U50" s="9"/>
      <c r="V50" s="9"/>
      <c r="W50" s="9"/>
      <c r="X50" s="9"/>
      <c r="Y50" s="9"/>
      <c r="Z50" s="9"/>
      <c r="AA50" s="9"/>
      <c r="AB50" s="9"/>
      <c r="AC50" s="9"/>
      <c r="AD50" s="9"/>
      <c r="AE50" s="9"/>
      <c r="AF50" s="9"/>
      <c r="AG50" s="9"/>
      <c r="AH50" s="9"/>
      <c r="AI50" s="7"/>
      <c r="AJ50" s="7"/>
      <c r="AK50" s="7"/>
      <c r="AU50" s="24"/>
      <c r="AV50" s="32"/>
      <c r="AW50" s="32"/>
      <c r="AX50" s="32"/>
      <c r="AY50" s="32"/>
      <c r="AZ50" s="32"/>
      <c r="BA50" s="32"/>
      <c r="BB50" s="32"/>
      <c r="BC50" s="32"/>
      <c r="BD50" s="32"/>
      <c r="BE50" s="32"/>
      <c r="CU50" s="183"/>
      <c r="CV50" s="183"/>
      <c r="CW50" s="183"/>
      <c r="CX50" s="183"/>
      <c r="CY50" s="183"/>
      <c r="CZ50" s="183"/>
      <c r="DA50" s="183"/>
      <c r="DB50" s="183"/>
      <c r="DC50" s="421"/>
      <c r="DD50" s="422"/>
      <c r="DE50" s="421"/>
      <c r="DF50" s="421"/>
      <c r="DG50" s="421"/>
      <c r="DH50" s="421"/>
      <c r="DI50" s="421"/>
      <c r="DJ50" s="421"/>
      <c r="DK50" s="421"/>
      <c r="DL50" s="421"/>
      <c r="DM50" s="421"/>
      <c r="DN50" s="421"/>
      <c r="DO50" s="421"/>
      <c r="DP50" s="163"/>
      <c r="DQ50" s="163"/>
      <c r="DR50" s="163"/>
      <c r="DS50" s="163"/>
      <c r="DT50" s="163"/>
      <c r="DU50" s="163"/>
      <c r="DV50" s="163"/>
      <c r="DW50" s="163"/>
      <c r="DX50" s="163"/>
      <c r="DY50" s="163"/>
      <c r="DZ50" s="163"/>
      <c r="EA50" s="163"/>
      <c r="EB50" s="163"/>
      <c r="EC50" s="163"/>
      <c r="ED50" s="164"/>
      <c r="EE50" s="164"/>
      <c r="EF50" s="164"/>
      <c r="EG50" s="164"/>
      <c r="EH50" s="164"/>
      <c r="EI50" s="164"/>
      <c r="EJ50" s="164"/>
      <c r="EK50" s="164"/>
      <c r="EL50" s="164"/>
      <c r="EM50" s="164"/>
      <c r="EN50" s="164"/>
      <c r="EO50" s="164"/>
      <c r="EP50" s="164"/>
      <c r="EQ50" s="164"/>
      <c r="ER50" s="164"/>
      <c r="ES50" s="164"/>
      <c r="ET50" s="164"/>
      <c r="EU50" s="164"/>
      <c r="EV50" s="164"/>
      <c r="EW50" s="164"/>
      <c r="EX50" s="164"/>
      <c r="EY50" s="164"/>
      <c r="EZ50" s="164"/>
      <c r="FA50" s="164"/>
      <c r="FB50" s="164"/>
      <c r="FC50" s="164"/>
      <c r="FD50" s="164"/>
      <c r="FE50" s="164"/>
      <c r="FF50" s="164"/>
      <c r="FG50" s="164"/>
      <c r="FH50" s="164"/>
      <c r="FI50" s="164"/>
    </row>
    <row r="51" spans="2:165" ht="18.75">
      <c r="C51" s="2" t="s">
        <v>58</v>
      </c>
      <c r="D51" s="587" t="s">
        <v>57</v>
      </c>
      <c r="E51" s="588"/>
      <c r="F51" s="588"/>
      <c r="G51" s="588"/>
      <c r="H51" s="588"/>
      <c r="I51" s="588"/>
      <c r="J51" s="588"/>
      <c r="K51" s="588"/>
      <c r="L51" s="588"/>
      <c r="M51" s="588"/>
      <c r="N51" s="588"/>
      <c r="O51" s="588"/>
      <c r="P51" s="588"/>
      <c r="Q51" s="588"/>
      <c r="R51" s="589"/>
      <c r="S51" s="666">
        <f>'עמוד 1'!S51:AK51</f>
        <v>0</v>
      </c>
      <c r="T51" s="667"/>
      <c r="U51" s="667"/>
      <c r="V51" s="667"/>
      <c r="W51" s="667"/>
      <c r="X51" s="667"/>
      <c r="Y51" s="667"/>
      <c r="Z51" s="667"/>
      <c r="AA51" s="667"/>
      <c r="AB51" s="667"/>
      <c r="AC51" s="667"/>
      <c r="AD51" s="667"/>
      <c r="AE51" s="667"/>
      <c r="AF51" s="667"/>
      <c r="AG51" s="667"/>
      <c r="AH51" s="667"/>
      <c r="AI51" s="667"/>
      <c r="AJ51" s="667"/>
      <c r="AK51" s="668"/>
      <c r="AL51" s="661" t="s">
        <v>47</v>
      </c>
      <c r="AM51" s="661"/>
      <c r="AN51" s="661"/>
      <c r="AO51" s="661"/>
      <c r="AP51" s="661"/>
      <c r="AQ51" s="661"/>
      <c r="AR51" s="662"/>
      <c r="AS51" s="435"/>
      <c r="AT51" s="1116">
        <f>VLOOKUP(S53,'גיליון 1'!$C$4:$D$6,2,FALSE)</f>
        <v>92</v>
      </c>
      <c r="AU51" s="1116"/>
      <c r="AV51" s="1117" t="s">
        <v>177</v>
      </c>
      <c r="AW51" s="1117"/>
      <c r="AX51" s="32"/>
      <c r="AY51" s="32"/>
      <c r="AZ51" s="32"/>
      <c r="BA51" s="32"/>
      <c r="BB51" s="32"/>
      <c r="BC51" s="32"/>
      <c r="BD51" s="32"/>
      <c r="BE51" s="32"/>
      <c r="CU51" s="183"/>
      <c r="CV51" s="183"/>
      <c r="CW51" s="183"/>
      <c r="CX51" s="183"/>
      <c r="CY51" s="183"/>
      <c r="CZ51" s="183"/>
      <c r="DA51" s="183"/>
      <c r="DB51" s="183"/>
      <c r="DC51" s="421"/>
      <c r="DD51" s="422"/>
      <c r="DE51" s="421"/>
      <c r="DF51" s="421"/>
      <c r="DG51" s="421"/>
      <c r="DH51" s="421"/>
      <c r="DI51" s="421"/>
      <c r="DJ51" s="421"/>
      <c r="DK51" s="421"/>
      <c r="DL51" s="421"/>
      <c r="DM51" s="421"/>
      <c r="DN51" s="421"/>
      <c r="DO51" s="421"/>
      <c r="DP51" s="163"/>
      <c r="DQ51" s="163"/>
      <c r="DR51" s="163"/>
      <c r="DS51" s="163"/>
      <c r="DT51" s="163"/>
      <c r="DU51" s="163"/>
      <c r="DV51" s="163"/>
      <c r="DW51" s="163"/>
      <c r="DX51" s="163"/>
      <c r="DY51" s="163"/>
      <c r="DZ51" s="163"/>
      <c r="EA51" s="163"/>
      <c r="EB51" s="163"/>
      <c r="EC51" s="163"/>
      <c r="ED51" s="164"/>
      <c r="EE51" s="164"/>
      <c r="EF51" s="164"/>
      <c r="EG51" s="164"/>
      <c r="EH51" s="164"/>
      <c r="EI51" s="164"/>
      <c r="EJ51" s="164"/>
      <c r="EK51" s="164"/>
      <c r="EL51" s="164"/>
      <c r="EM51" s="164"/>
      <c r="EN51" s="164"/>
      <c r="EO51" s="164"/>
      <c r="EP51" s="164"/>
      <c r="EQ51" s="164"/>
      <c r="ER51" s="164"/>
      <c r="ES51" s="164"/>
      <c r="ET51" s="164"/>
      <c r="EU51" s="164"/>
      <c r="EV51" s="164"/>
      <c r="EW51" s="164"/>
      <c r="EX51" s="164"/>
      <c r="EY51" s="164"/>
      <c r="EZ51" s="164"/>
      <c r="FA51" s="164"/>
      <c r="FB51" s="164"/>
      <c r="FC51" s="164"/>
      <c r="FD51" s="164"/>
      <c r="FE51" s="164"/>
      <c r="FF51" s="164"/>
      <c r="FG51" s="164"/>
      <c r="FH51" s="164"/>
      <c r="FI51" s="164"/>
    </row>
    <row r="52" spans="2:165" ht="7.5" customHeight="1">
      <c r="C52" s="2"/>
      <c r="D52" s="10"/>
      <c r="E52" s="10"/>
      <c r="F52" s="10"/>
      <c r="G52" s="10"/>
      <c r="H52" s="10"/>
      <c r="I52" s="10"/>
      <c r="J52" s="10"/>
      <c r="K52" s="10"/>
      <c r="L52" s="10"/>
      <c r="M52" s="10"/>
      <c r="N52" s="10"/>
      <c r="O52" s="10"/>
      <c r="P52" s="10"/>
      <c r="Q52" s="10"/>
      <c r="R52" s="10"/>
      <c r="S52" s="10"/>
      <c r="T52" s="9"/>
      <c r="U52" s="9"/>
      <c r="V52" s="9"/>
      <c r="W52" s="9"/>
      <c r="X52" s="9"/>
      <c r="Y52" s="9"/>
      <c r="Z52" s="9"/>
      <c r="AA52" s="9"/>
      <c r="AB52" s="9"/>
      <c r="AC52" s="9"/>
      <c r="AD52" s="9"/>
      <c r="AE52" s="9"/>
      <c r="AF52" s="9"/>
      <c r="AG52" s="9"/>
      <c r="AH52" s="9"/>
      <c r="AI52" s="7"/>
      <c r="AJ52" s="7"/>
      <c r="AK52" s="7"/>
      <c r="AL52" s="33"/>
      <c r="AM52" s="33"/>
      <c r="AN52" s="33"/>
      <c r="AO52" s="33"/>
      <c r="AP52" s="33"/>
      <c r="AQ52" s="33"/>
      <c r="AR52" s="33"/>
      <c r="AS52" s="362"/>
      <c r="AT52" s="362"/>
      <c r="AU52" s="362"/>
      <c r="CU52" s="183"/>
      <c r="CV52" s="183"/>
      <c r="CW52" s="183"/>
      <c r="CX52" s="183"/>
      <c r="CY52" s="183"/>
      <c r="CZ52" s="183"/>
      <c r="DA52" s="183"/>
      <c r="DB52" s="183"/>
      <c r="DC52" s="421"/>
      <c r="DD52" s="422"/>
      <c r="DE52" s="421"/>
      <c r="DF52" s="421"/>
      <c r="DG52" s="421"/>
      <c r="DH52" s="421"/>
      <c r="DI52" s="421"/>
      <c r="DJ52" s="421"/>
      <c r="DK52" s="421"/>
      <c r="DL52" s="421"/>
      <c r="DM52" s="421"/>
      <c r="DN52" s="421"/>
      <c r="DO52" s="421"/>
      <c r="DP52" s="163"/>
      <c r="DQ52" s="163"/>
      <c r="DR52" s="163"/>
      <c r="DS52" s="163"/>
      <c r="DT52" s="163"/>
      <c r="DU52" s="163"/>
      <c r="DV52" s="163"/>
      <c r="DW52" s="163"/>
      <c r="DX52" s="163"/>
      <c r="DY52" s="163"/>
      <c r="DZ52" s="163"/>
      <c r="EA52" s="163"/>
      <c r="EB52" s="163"/>
      <c r="EC52" s="163"/>
      <c r="ED52" s="164"/>
      <c r="EE52" s="164"/>
      <c r="EF52" s="164"/>
      <c r="EG52" s="164"/>
      <c r="EH52" s="164"/>
      <c r="EI52" s="164"/>
      <c r="EJ52" s="164"/>
      <c r="EK52" s="164"/>
      <c r="EL52" s="164"/>
      <c r="EM52" s="164"/>
      <c r="EN52" s="164"/>
      <c r="EO52" s="164"/>
      <c r="EP52" s="164"/>
      <c r="EQ52" s="164"/>
      <c r="ER52" s="164"/>
      <c r="ES52" s="164"/>
      <c r="ET52" s="164"/>
      <c r="EU52" s="164"/>
      <c r="EV52" s="164"/>
      <c r="EW52" s="164"/>
      <c r="EX52" s="164"/>
      <c r="EY52" s="164"/>
      <c r="EZ52" s="164"/>
      <c r="FA52" s="164"/>
      <c r="FB52" s="164"/>
      <c r="FC52" s="164"/>
      <c r="FD52" s="164"/>
      <c r="FE52" s="164"/>
      <c r="FF52" s="164"/>
      <c r="FG52" s="164"/>
      <c r="FH52" s="164"/>
      <c r="FI52" s="164"/>
    </row>
    <row r="53" spans="2:165" ht="18.75">
      <c r="C53" s="2" t="s">
        <v>59</v>
      </c>
      <c r="D53" s="587" t="s">
        <v>44</v>
      </c>
      <c r="E53" s="588"/>
      <c r="F53" s="588"/>
      <c r="G53" s="588"/>
      <c r="H53" s="588"/>
      <c r="I53" s="588"/>
      <c r="J53" s="588"/>
      <c r="K53" s="588"/>
      <c r="L53" s="588"/>
      <c r="M53" s="588"/>
      <c r="N53" s="588"/>
      <c r="O53" s="588"/>
      <c r="P53" s="588"/>
      <c r="Q53" s="588"/>
      <c r="R53" s="589"/>
      <c r="S53" s="642" t="str">
        <f>'עמוד 1'!S53:AK53</f>
        <v xml:space="preserve">חשבון חלקי </v>
      </c>
      <c r="T53" s="642"/>
      <c r="U53" s="642"/>
      <c r="V53" s="642"/>
      <c r="W53" s="642"/>
      <c r="X53" s="642"/>
      <c r="Y53" s="642"/>
      <c r="Z53" s="642"/>
      <c r="AA53" s="642"/>
      <c r="AB53" s="642"/>
      <c r="AC53" s="642"/>
      <c r="AD53" s="642"/>
      <c r="AE53" s="642"/>
      <c r="AF53" s="642"/>
      <c r="AG53" s="642"/>
      <c r="AH53" s="642"/>
      <c r="AI53" s="642"/>
      <c r="AJ53" s="642"/>
      <c r="AK53" s="643"/>
      <c r="AL53" s="663" t="s">
        <v>120</v>
      </c>
      <c r="AM53" s="663"/>
      <c r="AN53" s="663"/>
      <c r="AO53" s="663"/>
      <c r="AP53" s="663"/>
      <c r="AQ53" s="663"/>
      <c r="AR53" s="659"/>
      <c r="AS53" s="362">
        <f>IF(ISBLANK(S53),0,1)</f>
        <v>1</v>
      </c>
      <c r="AT53" s="362"/>
      <c r="AU53" s="362"/>
      <c r="CU53" s="183"/>
      <c r="CV53" s="183"/>
      <c r="CW53" s="183"/>
      <c r="CX53" s="183"/>
      <c r="CY53" s="183"/>
      <c r="CZ53" s="183"/>
      <c r="DA53" s="183"/>
      <c r="DB53" s="183"/>
      <c r="DC53" s="421"/>
      <c r="DD53" s="422"/>
      <c r="DE53" s="421"/>
      <c r="DF53" s="421"/>
      <c r="DG53" s="421"/>
      <c r="DH53" s="421"/>
      <c r="DI53" s="421"/>
      <c r="DJ53" s="421"/>
      <c r="DK53" s="421"/>
      <c r="DL53" s="421"/>
      <c r="DM53" s="421"/>
      <c r="DN53" s="421"/>
      <c r="DO53" s="421"/>
      <c r="DP53" s="163"/>
      <c r="DQ53" s="163"/>
      <c r="DR53" s="163"/>
      <c r="DS53" s="163"/>
      <c r="DT53" s="163"/>
      <c r="DU53" s="163"/>
      <c r="DV53" s="163"/>
      <c r="DW53" s="163"/>
      <c r="DX53" s="163"/>
      <c r="DY53" s="163"/>
      <c r="DZ53" s="163"/>
      <c r="EA53" s="163"/>
      <c r="EB53" s="163"/>
      <c r="EC53" s="163"/>
      <c r="ED53" s="164"/>
      <c r="EE53" s="164"/>
      <c r="EF53" s="164"/>
      <c r="EG53" s="164"/>
      <c r="EH53" s="164"/>
      <c r="EI53" s="164"/>
      <c r="EJ53" s="164"/>
      <c r="EK53" s="164"/>
      <c r="EL53" s="164"/>
      <c r="EM53" s="164"/>
      <c r="EN53" s="164"/>
      <c r="EO53" s="164"/>
      <c r="EP53" s="164"/>
      <c r="EQ53" s="164"/>
      <c r="ER53" s="164"/>
      <c r="ES53" s="164"/>
      <c r="ET53" s="164"/>
      <c r="EU53" s="164"/>
      <c r="EV53" s="164"/>
      <c r="EW53" s="164"/>
      <c r="EX53" s="164"/>
      <c r="EY53" s="164"/>
      <c r="EZ53" s="164"/>
      <c r="FA53" s="164"/>
      <c r="FB53" s="164"/>
      <c r="FC53" s="164"/>
      <c r="FD53" s="164"/>
      <c r="FE53" s="164"/>
      <c r="FF53" s="164"/>
      <c r="FG53" s="164"/>
      <c r="FH53" s="164"/>
      <c r="FI53" s="164"/>
    </row>
    <row r="54" spans="2:165" ht="7.5" customHeight="1">
      <c r="C54" s="2"/>
      <c r="D54" s="10"/>
      <c r="E54" s="10"/>
      <c r="F54" s="10"/>
      <c r="G54" s="10"/>
      <c r="H54" s="10"/>
      <c r="I54" s="10"/>
      <c r="J54" s="10"/>
      <c r="K54" s="10"/>
      <c r="L54" s="10"/>
      <c r="M54" s="10"/>
      <c r="N54" s="10"/>
      <c r="O54" s="10"/>
      <c r="P54" s="10"/>
      <c r="Q54" s="10"/>
      <c r="R54" s="10"/>
      <c r="S54" s="10"/>
      <c r="T54" s="9"/>
      <c r="U54" s="9"/>
      <c r="V54" s="9"/>
      <c r="W54" s="9"/>
      <c r="X54" s="9"/>
      <c r="Y54" s="9"/>
      <c r="Z54" s="9"/>
      <c r="AA54" s="9"/>
      <c r="AB54" s="9"/>
      <c r="AC54" s="9"/>
      <c r="AD54" s="9"/>
      <c r="AE54" s="9"/>
      <c r="AF54" s="9"/>
      <c r="AG54" s="9"/>
      <c r="AH54" s="9"/>
      <c r="AI54" s="7"/>
      <c r="AJ54" s="7"/>
      <c r="AK54" s="7"/>
      <c r="AL54" s="33"/>
      <c r="AM54" s="33"/>
      <c r="AN54" s="33"/>
      <c r="AO54" s="33"/>
      <c r="AP54" s="33"/>
      <c r="AQ54" s="33"/>
      <c r="AR54" s="33"/>
      <c r="AS54" s="362"/>
      <c r="AT54" s="362"/>
      <c r="AU54" s="362"/>
      <c r="CU54" s="183"/>
      <c r="CV54" s="183"/>
      <c r="CW54" s="183"/>
      <c r="CX54" s="183"/>
      <c r="CY54" s="183"/>
      <c r="CZ54" s="183"/>
      <c r="DA54" s="183"/>
      <c r="DB54" s="183"/>
      <c r="DC54" s="421"/>
      <c r="DD54" s="422"/>
      <c r="DE54" s="421"/>
      <c r="DF54" s="421"/>
      <c r="DG54" s="421"/>
      <c r="DH54" s="421"/>
      <c r="DI54" s="421"/>
      <c r="DJ54" s="421"/>
      <c r="DK54" s="421"/>
      <c r="DL54" s="421"/>
      <c r="DM54" s="421"/>
      <c r="DN54" s="421"/>
      <c r="DO54" s="421"/>
      <c r="DP54" s="163"/>
      <c r="DQ54" s="163"/>
      <c r="DR54" s="163"/>
      <c r="DS54" s="163"/>
      <c r="DT54" s="163"/>
      <c r="DU54" s="163"/>
      <c r="DV54" s="163"/>
      <c r="DW54" s="163"/>
      <c r="DX54" s="163"/>
      <c r="DY54" s="163"/>
      <c r="DZ54" s="163"/>
      <c r="EA54" s="163"/>
      <c r="EB54" s="163"/>
      <c r="EC54" s="163"/>
      <c r="ED54" s="164"/>
      <c r="EE54" s="164"/>
      <c r="EF54" s="164"/>
      <c r="EG54" s="164"/>
      <c r="EH54" s="164"/>
      <c r="EI54" s="164"/>
      <c r="EJ54" s="164"/>
      <c r="EK54" s="164"/>
      <c r="EL54" s="164"/>
      <c r="EM54" s="164"/>
      <c r="EN54" s="164"/>
      <c r="EO54" s="164"/>
      <c r="EP54" s="164"/>
      <c r="EQ54" s="164"/>
      <c r="ER54" s="164"/>
      <c r="ES54" s="164"/>
      <c r="ET54" s="164"/>
      <c r="EU54" s="164"/>
      <c r="EV54" s="164"/>
      <c r="EW54" s="164"/>
      <c r="EX54" s="164"/>
      <c r="EY54" s="164"/>
      <c r="EZ54" s="164"/>
      <c r="FA54" s="164"/>
      <c r="FB54" s="164"/>
      <c r="FC54" s="164"/>
      <c r="FD54" s="164"/>
      <c r="FE54" s="164"/>
      <c r="FF54" s="164"/>
      <c r="FG54" s="164"/>
      <c r="FH54" s="164"/>
      <c r="FI54" s="164"/>
    </row>
    <row r="55" spans="2:165" ht="18.75">
      <c r="C55" s="2" t="s">
        <v>60</v>
      </c>
      <c r="D55" s="587" t="s">
        <v>55</v>
      </c>
      <c r="E55" s="588"/>
      <c r="F55" s="588"/>
      <c r="G55" s="588"/>
      <c r="H55" s="588"/>
      <c r="I55" s="588"/>
      <c r="J55" s="588"/>
      <c r="K55" s="588"/>
      <c r="L55" s="588"/>
      <c r="M55" s="588"/>
      <c r="N55" s="588"/>
      <c r="O55" s="588"/>
      <c r="P55" s="588"/>
      <c r="Q55" s="588"/>
      <c r="R55" s="589"/>
      <c r="S55" s="1148">
        <f>'עמוד 1'!S55:AK55</f>
        <v>0</v>
      </c>
      <c r="T55" s="1148"/>
      <c r="U55" s="1148"/>
      <c r="V55" s="1148"/>
      <c r="W55" s="1148"/>
      <c r="X55" s="1148"/>
      <c r="Y55" s="1148"/>
      <c r="Z55" s="1148"/>
      <c r="AA55" s="1148"/>
      <c r="AB55" s="1148"/>
      <c r="AC55" s="1148"/>
      <c r="AD55" s="1148"/>
      <c r="AE55" s="1148"/>
      <c r="AF55" s="1148"/>
      <c r="AG55" s="1148"/>
      <c r="AH55" s="1148"/>
      <c r="AI55" s="1148"/>
      <c r="AJ55" s="1148"/>
      <c r="AK55" s="1149"/>
      <c r="AL55" s="659" t="s">
        <v>47</v>
      </c>
      <c r="AM55" s="660"/>
      <c r="AN55" s="660"/>
      <c r="AO55" s="660"/>
      <c r="AP55" s="660"/>
      <c r="AQ55" s="660"/>
      <c r="AR55" s="660"/>
      <c r="AS55" s="362">
        <f>IF(ISBLANK(S55),0,1)</f>
        <v>1</v>
      </c>
      <c r="AT55" s="362"/>
      <c r="AU55" s="362"/>
      <c r="CU55" s="183"/>
      <c r="CV55" s="183"/>
      <c r="CW55" s="183"/>
      <c r="CX55" s="183"/>
      <c r="CY55" s="183"/>
      <c r="CZ55" s="183"/>
      <c r="DA55" s="183"/>
      <c r="DB55" s="183"/>
      <c r="DC55" s="421"/>
      <c r="DD55" s="422"/>
      <c r="DE55" s="421"/>
      <c r="DF55" s="421"/>
      <c r="DG55" s="421"/>
      <c r="DH55" s="421"/>
      <c r="DI55" s="421"/>
      <c r="DJ55" s="421"/>
      <c r="DK55" s="421"/>
      <c r="DL55" s="421"/>
      <c r="DM55" s="421"/>
      <c r="DN55" s="421"/>
      <c r="DO55" s="421"/>
      <c r="DP55" s="163"/>
      <c r="DQ55" s="163"/>
      <c r="DR55" s="163"/>
      <c r="DS55" s="163"/>
      <c r="DT55" s="163"/>
      <c r="DU55" s="163"/>
      <c r="DV55" s="163"/>
      <c r="DW55" s="163"/>
      <c r="DX55" s="163"/>
      <c r="DY55" s="163"/>
      <c r="DZ55" s="163"/>
      <c r="EA55" s="163"/>
      <c r="EB55" s="163"/>
      <c r="EC55" s="163"/>
      <c r="ED55" s="164"/>
      <c r="EE55" s="164"/>
      <c r="EF55" s="164"/>
      <c r="EG55" s="164"/>
      <c r="EH55" s="164"/>
      <c r="EI55" s="164"/>
      <c r="EJ55" s="164"/>
      <c r="EK55" s="164"/>
      <c r="EL55" s="164"/>
      <c r="EM55" s="164"/>
      <c r="EN55" s="164"/>
      <c r="EO55" s="164"/>
      <c r="EP55" s="164"/>
      <c r="EQ55" s="164"/>
      <c r="ER55" s="164"/>
      <c r="ES55" s="164"/>
      <c r="ET55" s="164"/>
      <c r="EU55" s="164"/>
      <c r="EV55" s="164"/>
      <c r="EW55" s="164"/>
      <c r="EX55" s="164"/>
      <c r="EY55" s="164"/>
      <c r="EZ55" s="164"/>
      <c r="FA55" s="164"/>
      <c r="FB55" s="164"/>
      <c r="FC55" s="164"/>
      <c r="FD55" s="164"/>
      <c r="FE55" s="164"/>
      <c r="FF55" s="164"/>
      <c r="FG55" s="164"/>
      <c r="FH55" s="164"/>
      <c r="FI55" s="164"/>
    </row>
    <row r="56" spans="2:165" ht="7.5" customHeight="1">
      <c r="C56" s="2"/>
      <c r="D56" s="10"/>
      <c r="E56" s="10"/>
      <c r="F56" s="10"/>
      <c r="G56" s="10"/>
      <c r="H56" s="10"/>
      <c r="I56" s="10"/>
      <c r="J56" s="10"/>
      <c r="K56" s="10"/>
      <c r="L56" s="10"/>
      <c r="M56" s="10"/>
      <c r="N56" s="10"/>
      <c r="O56" s="10"/>
      <c r="P56" s="10"/>
      <c r="Q56" s="10"/>
      <c r="R56" s="10"/>
      <c r="S56" s="10"/>
      <c r="T56" s="9"/>
      <c r="U56" s="9"/>
      <c r="V56" s="9"/>
      <c r="W56" s="9"/>
      <c r="X56" s="9"/>
      <c r="Y56" s="9"/>
      <c r="Z56" s="9"/>
      <c r="AA56" s="9"/>
      <c r="AB56" s="9"/>
      <c r="AC56" s="9"/>
      <c r="AD56" s="9"/>
      <c r="AE56" s="9"/>
      <c r="AF56" s="9"/>
      <c r="AG56" s="9"/>
      <c r="AH56" s="9"/>
      <c r="AI56" s="7"/>
      <c r="AJ56" s="7"/>
      <c r="AK56" s="7"/>
      <c r="AL56" s="33"/>
      <c r="AM56" s="33"/>
      <c r="AN56" s="33"/>
      <c r="AO56" s="33"/>
      <c r="AP56" s="33"/>
      <c r="AQ56" s="33"/>
      <c r="AR56" s="33"/>
      <c r="AS56" s="362"/>
      <c r="AT56" s="362"/>
      <c r="AU56" s="362"/>
      <c r="CU56" s="183"/>
      <c r="CV56" s="183"/>
      <c r="CW56" s="183"/>
      <c r="CX56" s="183"/>
      <c r="CY56" s="183"/>
      <c r="CZ56" s="183"/>
      <c r="DA56" s="183"/>
      <c r="DB56" s="183"/>
      <c r="DC56" s="421"/>
      <c r="DD56" s="421"/>
      <c r="DE56" s="421"/>
      <c r="DF56" s="421"/>
      <c r="DG56" s="421"/>
      <c r="DH56" s="421"/>
      <c r="DI56" s="421"/>
      <c r="DJ56" s="421"/>
      <c r="DK56" s="421"/>
      <c r="DL56" s="421"/>
      <c r="DM56" s="421"/>
      <c r="DN56" s="421"/>
      <c r="DO56" s="421"/>
      <c r="DP56" s="163"/>
      <c r="DQ56" s="163"/>
      <c r="DR56" s="163"/>
      <c r="DS56" s="163"/>
      <c r="DT56" s="163"/>
      <c r="DU56" s="163"/>
      <c r="DV56" s="163"/>
      <c r="DW56" s="163"/>
      <c r="DX56" s="163"/>
      <c r="DY56" s="163"/>
      <c r="DZ56" s="163"/>
      <c r="EA56" s="163"/>
      <c r="EB56" s="163"/>
      <c r="EC56" s="163"/>
      <c r="ED56" s="164"/>
      <c r="EE56" s="164"/>
      <c r="EF56" s="164"/>
      <c r="EG56" s="164"/>
      <c r="EH56" s="164"/>
      <c r="EI56" s="164"/>
      <c r="EJ56" s="164"/>
      <c r="EK56" s="164"/>
      <c r="EL56" s="164"/>
      <c r="EM56" s="164"/>
      <c r="EN56" s="164"/>
      <c r="EO56" s="164"/>
      <c r="EP56" s="164"/>
      <c r="EQ56" s="164"/>
      <c r="ER56" s="164"/>
      <c r="ES56" s="164"/>
      <c r="ET56" s="164"/>
      <c r="EU56" s="164"/>
      <c r="EV56" s="164"/>
      <c r="EW56" s="164"/>
      <c r="EX56" s="164"/>
      <c r="EY56" s="164"/>
      <c r="EZ56" s="164"/>
      <c r="FA56" s="164"/>
      <c r="FB56" s="164"/>
      <c r="FC56" s="164"/>
      <c r="FD56" s="164"/>
      <c r="FE56" s="164"/>
      <c r="FF56" s="164"/>
      <c r="FG56" s="164"/>
      <c r="FH56" s="164"/>
      <c r="FI56" s="164"/>
    </row>
    <row r="57" spans="2:165" ht="19.5" customHeight="1">
      <c r="C57" s="2" t="s">
        <v>61</v>
      </c>
      <c r="D57" s="587" t="s">
        <v>37</v>
      </c>
      <c r="E57" s="588"/>
      <c r="F57" s="588"/>
      <c r="G57" s="588"/>
      <c r="H57" s="588"/>
      <c r="I57" s="588"/>
      <c r="J57" s="588"/>
      <c r="K57" s="588"/>
      <c r="L57" s="588"/>
      <c r="M57" s="588"/>
      <c r="N57" s="588"/>
      <c r="O57" s="588"/>
      <c r="P57" s="588"/>
      <c r="Q57" s="588"/>
      <c r="R57" s="589"/>
      <c r="S57" s="647">
        <f>'עמוד 1'!S57:Z57</f>
        <v>0</v>
      </c>
      <c r="T57" s="647"/>
      <c r="U57" s="647"/>
      <c r="V57" s="647"/>
      <c r="W57" s="647"/>
      <c r="X57" s="647"/>
      <c r="Y57" s="647"/>
      <c r="Z57" s="647"/>
      <c r="AA57" s="571" t="s">
        <v>38</v>
      </c>
      <c r="AB57" s="572"/>
      <c r="AC57" s="572"/>
      <c r="AD57" s="572"/>
      <c r="AE57" s="614"/>
      <c r="AF57" s="647">
        <f>'עמוד 1'!AF57:AK57</f>
        <v>0</v>
      </c>
      <c r="AG57" s="647"/>
      <c r="AH57" s="647"/>
      <c r="AI57" s="647"/>
      <c r="AJ57" s="647"/>
      <c r="AK57" s="647"/>
      <c r="AL57" s="659" t="s">
        <v>163</v>
      </c>
      <c r="AM57" s="660"/>
      <c r="AN57" s="660"/>
      <c r="AO57" s="660"/>
      <c r="AP57" s="660"/>
      <c r="AQ57" s="660"/>
      <c r="AR57" s="660"/>
      <c r="AS57" s="362">
        <f>IF(ISBLANK(S57),0,1)</f>
        <v>1</v>
      </c>
      <c r="AT57" s="362"/>
      <c r="AU57" s="362"/>
      <c r="CU57" s="183"/>
      <c r="CV57" s="183"/>
      <c r="CW57" s="183"/>
      <c r="CX57" s="183"/>
      <c r="CY57" s="183"/>
      <c r="CZ57" s="183"/>
      <c r="DA57" s="183"/>
      <c r="DB57" s="183"/>
      <c r="DC57" s="421"/>
      <c r="DD57" s="421"/>
      <c r="DE57" s="421"/>
      <c r="DF57" s="421"/>
      <c r="DG57" s="421"/>
      <c r="DH57" s="421"/>
      <c r="DI57" s="421"/>
      <c r="DJ57" s="421"/>
      <c r="DK57" s="421"/>
      <c r="DL57" s="421"/>
      <c r="DM57" s="421"/>
      <c r="DN57" s="421"/>
      <c r="DO57" s="421"/>
      <c r="DP57" s="163"/>
      <c r="DQ57" s="163"/>
      <c r="DR57" s="163"/>
      <c r="DS57" s="163"/>
      <c r="DT57" s="163"/>
      <c r="DU57" s="163"/>
      <c r="DV57" s="163"/>
      <c r="DW57" s="163"/>
      <c r="DX57" s="163"/>
      <c r="DY57" s="163"/>
      <c r="DZ57" s="163"/>
      <c r="EA57" s="163"/>
      <c r="EB57" s="163"/>
      <c r="EC57" s="163"/>
      <c r="ED57" s="164"/>
      <c r="EE57" s="164"/>
      <c r="EF57" s="164"/>
      <c r="EG57" s="164"/>
      <c r="EH57" s="164"/>
      <c r="EI57" s="164"/>
      <c r="EJ57" s="164"/>
      <c r="EK57" s="164"/>
      <c r="EL57" s="164"/>
      <c r="EM57" s="164"/>
      <c r="EN57" s="164"/>
      <c r="EO57" s="164"/>
      <c r="EP57" s="164"/>
      <c r="EQ57" s="164"/>
      <c r="ER57" s="164"/>
      <c r="ES57" s="164"/>
      <c r="ET57" s="164"/>
      <c r="EU57" s="164"/>
      <c r="EV57" s="164"/>
      <c r="EW57" s="164"/>
      <c r="EX57" s="164"/>
      <c r="EY57" s="164"/>
      <c r="EZ57" s="164"/>
      <c r="FA57" s="164"/>
      <c r="FB57" s="164"/>
      <c r="FC57" s="164"/>
      <c r="FD57" s="164"/>
      <c r="FE57" s="164"/>
      <c r="FF57" s="164"/>
      <c r="FG57" s="164"/>
      <c r="FH57" s="164"/>
      <c r="FI57" s="164"/>
    </row>
    <row r="58" spans="2:165" ht="15" customHeight="1">
      <c r="C58" s="10"/>
      <c r="D58" s="10"/>
      <c r="E58" s="10"/>
      <c r="F58" s="10"/>
      <c r="G58" s="10"/>
      <c r="H58" s="10"/>
      <c r="I58" s="10"/>
      <c r="J58" s="10"/>
      <c r="K58" s="10"/>
      <c r="L58" s="10"/>
      <c r="M58" s="10"/>
      <c r="N58" s="10"/>
      <c r="O58" s="10"/>
      <c r="P58" s="10"/>
      <c r="Q58" s="10"/>
      <c r="R58" s="10"/>
      <c r="S58" s="9"/>
      <c r="Z58" s="9"/>
      <c r="AA58" s="9"/>
      <c r="AB58" s="9"/>
      <c r="AC58" s="34"/>
      <c r="AD58" s="9"/>
      <c r="AE58" s="9"/>
      <c r="AF58" s="9"/>
      <c r="AG58" s="9"/>
      <c r="AH58" s="9"/>
      <c r="AI58" s="7"/>
      <c r="AJ58" s="7"/>
      <c r="AK58" s="7"/>
      <c r="AS58" s="362">
        <f>IF(ISBLANK(AF57),0,1)</f>
        <v>1</v>
      </c>
      <c r="AT58" s="362"/>
      <c r="AU58" s="362"/>
      <c r="CU58" s="183"/>
      <c r="CV58" s="183"/>
      <c r="CW58" s="183"/>
      <c r="CX58" s="183"/>
      <c r="CY58" s="183"/>
      <c r="CZ58" s="183"/>
      <c r="DA58" s="183"/>
      <c r="DB58" s="183"/>
      <c r="DC58" s="421"/>
      <c r="DD58" s="421"/>
      <c r="DE58" s="421"/>
      <c r="DF58" s="421"/>
      <c r="DG58" s="421"/>
      <c r="DH58" s="421"/>
      <c r="DI58" s="421"/>
      <c r="DJ58" s="421"/>
      <c r="DK58" s="421"/>
      <c r="DL58" s="421"/>
      <c r="DM58" s="421"/>
      <c r="DN58" s="421"/>
      <c r="DO58" s="421"/>
      <c r="DP58" s="163"/>
      <c r="DQ58" s="163"/>
      <c r="DR58" s="163"/>
      <c r="DS58" s="163"/>
      <c r="DT58" s="163"/>
      <c r="DU58" s="163"/>
      <c r="DV58" s="163"/>
      <c r="DW58" s="163"/>
      <c r="DX58" s="163"/>
      <c r="DY58" s="163"/>
      <c r="DZ58" s="163"/>
      <c r="EA58" s="163"/>
      <c r="EB58" s="163"/>
      <c r="EC58" s="163"/>
      <c r="ED58" s="164"/>
      <c r="EE58" s="164"/>
      <c r="EF58" s="164"/>
      <c r="EG58" s="164"/>
      <c r="EH58" s="164"/>
      <c r="EI58" s="164"/>
      <c r="EJ58" s="164"/>
      <c r="EK58" s="164"/>
      <c r="EL58" s="164"/>
      <c r="EM58" s="164"/>
      <c r="EN58" s="164"/>
      <c r="EO58" s="164"/>
      <c r="EP58" s="164"/>
      <c r="EQ58" s="164"/>
      <c r="ER58" s="164"/>
      <c r="ES58" s="164"/>
      <c r="ET58" s="164"/>
      <c r="EU58" s="164"/>
      <c r="EV58" s="164"/>
      <c r="EW58" s="164"/>
      <c r="EX58" s="164"/>
      <c r="EY58" s="164"/>
      <c r="EZ58" s="164"/>
      <c r="FA58" s="164"/>
      <c r="FB58" s="164"/>
      <c r="FC58" s="164"/>
      <c r="FD58" s="164"/>
      <c r="FE58" s="164"/>
      <c r="FF58" s="164"/>
      <c r="FG58" s="164"/>
      <c r="FH58" s="164"/>
      <c r="FI58" s="164"/>
    </row>
    <row r="59" spans="2:165" ht="16.5" customHeight="1">
      <c r="B59" s="6"/>
      <c r="C59" s="35"/>
      <c r="D59" s="571" t="s">
        <v>48</v>
      </c>
      <c r="E59" s="572"/>
      <c r="F59" s="572"/>
      <c r="G59" s="572"/>
      <c r="H59" s="572"/>
      <c r="I59" s="572"/>
      <c r="J59" s="572"/>
      <c r="K59" s="572"/>
      <c r="L59" s="572"/>
      <c r="M59" s="572"/>
      <c r="N59" s="572"/>
      <c r="O59" s="572"/>
      <c r="P59" s="572"/>
      <c r="Q59" s="572"/>
      <c r="R59" s="614"/>
      <c r="S59" s="671" t="s">
        <v>164</v>
      </c>
      <c r="T59" s="671"/>
      <c r="U59" s="671"/>
      <c r="V59" s="671"/>
      <c r="W59" s="671"/>
      <c r="X59" s="671"/>
      <c r="Y59" s="671"/>
      <c r="Z59" s="671"/>
      <c r="AA59" s="671"/>
      <c r="AB59" s="671"/>
      <c r="AC59" s="671"/>
      <c r="AD59" s="671"/>
      <c r="AE59" s="671"/>
      <c r="AF59" s="671"/>
      <c r="AG59" s="671"/>
      <c r="AH59" s="671"/>
      <c r="AI59" s="671"/>
      <c r="AJ59" s="671"/>
      <c r="AK59" s="672"/>
      <c r="AN59" s="366"/>
      <c r="AO59" s="366"/>
      <c r="AP59" s="366"/>
      <c r="AQ59" s="366"/>
      <c r="AS59" s="365">
        <f>SUM(AS51:AS58)</f>
        <v>4</v>
      </c>
      <c r="AT59" s="365"/>
      <c r="AU59" s="362"/>
      <c r="AW59" s="5"/>
      <c r="AX59" s="5"/>
      <c r="AY59" s="5"/>
      <c r="AZ59" s="5"/>
      <c r="BA59" s="5"/>
      <c r="BB59" s="5"/>
      <c r="BC59" s="5"/>
      <c r="BD59" s="5"/>
      <c r="BE59" s="5"/>
      <c r="BF59" s="5"/>
      <c r="BG59" s="5"/>
      <c r="BH59" s="5"/>
      <c r="BI59" s="5"/>
      <c r="BJ59" s="5"/>
      <c r="BK59" s="5"/>
      <c r="BL59" s="6"/>
      <c r="BM59" s="6"/>
      <c r="BN59" s="6"/>
      <c r="BO59" s="6"/>
      <c r="BP59" s="6"/>
      <c r="BQ59" s="6"/>
      <c r="BR59" s="6"/>
      <c r="BS59" s="6"/>
      <c r="BT59" s="6"/>
      <c r="BU59" s="6"/>
      <c r="BV59" s="6"/>
      <c r="BW59" s="6"/>
      <c r="BX59" s="6"/>
      <c r="BY59" s="6"/>
      <c r="BZ59" s="6"/>
      <c r="CA59" s="6"/>
      <c r="CB59" s="6"/>
      <c r="CC59" s="6"/>
      <c r="CU59" s="183"/>
      <c r="CV59" s="183"/>
      <c r="CW59" s="183"/>
      <c r="CX59" s="183"/>
      <c r="CY59" s="183"/>
      <c r="CZ59" s="183"/>
      <c r="DA59" s="183"/>
      <c r="DB59" s="183"/>
      <c r="DC59" s="421"/>
      <c r="DD59" s="421"/>
      <c r="DE59" s="421"/>
      <c r="DF59" s="421"/>
      <c r="DG59" s="421"/>
      <c r="DH59" s="421"/>
      <c r="DI59" s="421"/>
      <c r="DJ59" s="421"/>
      <c r="DK59" s="421"/>
      <c r="DL59" s="421"/>
      <c r="DM59" s="421"/>
      <c r="DN59" s="421"/>
      <c r="DO59" s="421"/>
      <c r="DP59" s="163"/>
      <c r="DQ59" s="163"/>
      <c r="DR59" s="163"/>
      <c r="DS59" s="163"/>
      <c r="DT59" s="163"/>
      <c r="DU59" s="163"/>
      <c r="DV59" s="163"/>
      <c r="DW59" s="163"/>
      <c r="DX59" s="163"/>
      <c r="DY59" s="163"/>
      <c r="DZ59" s="163"/>
      <c r="EA59" s="163"/>
      <c r="EB59" s="163"/>
      <c r="EC59" s="163"/>
      <c r="ED59" s="164"/>
      <c r="EE59" s="164"/>
      <c r="EF59" s="164"/>
      <c r="EG59" s="164"/>
      <c r="EH59" s="164"/>
      <c r="EI59" s="164"/>
      <c r="EJ59" s="164"/>
      <c r="EK59" s="164"/>
      <c r="EL59" s="164"/>
      <c r="EM59" s="164"/>
      <c r="EN59" s="164"/>
      <c r="EO59" s="164"/>
      <c r="EP59" s="164"/>
      <c r="EQ59" s="164"/>
      <c r="ER59" s="164"/>
      <c r="ES59" s="164"/>
      <c r="ET59" s="164"/>
      <c r="EU59" s="164"/>
      <c r="EV59" s="164"/>
      <c r="EW59" s="164"/>
      <c r="EX59" s="164"/>
      <c r="EY59" s="164"/>
      <c r="EZ59" s="164"/>
      <c r="FA59" s="164"/>
      <c r="FB59" s="164"/>
      <c r="FC59" s="164"/>
      <c r="FD59" s="164"/>
      <c r="FE59" s="164"/>
      <c r="FF59" s="164"/>
      <c r="FG59" s="164"/>
      <c r="FH59" s="164"/>
      <c r="FI59" s="164"/>
    </row>
    <row r="60" spans="2:165" ht="16.5" customHeight="1">
      <c r="C60" s="10"/>
      <c r="AN60" s="367"/>
      <c r="AO60" s="368">
        <f>AO43+AS59</f>
        <v>8</v>
      </c>
      <c r="AP60" s="367"/>
      <c r="AQ60" s="367"/>
      <c r="AS60" s="362"/>
      <c r="AT60" s="362"/>
      <c r="AU60" s="391">
        <f>AG31+AL43+AS59</f>
        <v>17</v>
      </c>
      <c r="AW60" s="5"/>
      <c r="AX60" s="5"/>
      <c r="AY60" s="5"/>
      <c r="AZ60" s="5"/>
      <c r="BA60" s="5"/>
      <c r="BB60" s="5"/>
      <c r="BC60" s="5"/>
      <c r="BD60" s="5"/>
      <c r="BE60" s="5"/>
      <c r="BF60" s="5"/>
      <c r="BG60" s="5"/>
      <c r="BH60" s="5"/>
      <c r="BI60" s="5"/>
      <c r="BJ60" s="5"/>
      <c r="BK60" s="5"/>
      <c r="CU60" s="183"/>
      <c r="CV60" s="183"/>
      <c r="CW60" s="183"/>
      <c r="CX60" s="183"/>
      <c r="CY60" s="183"/>
      <c r="CZ60" s="183"/>
      <c r="DA60" s="183"/>
      <c r="DB60" s="183"/>
      <c r="DC60" s="421"/>
      <c r="DD60" s="421"/>
      <c r="DE60" s="421"/>
      <c r="DF60" s="421"/>
      <c r="DG60" s="421"/>
      <c r="DH60" s="421"/>
      <c r="DI60" s="421"/>
      <c r="DJ60" s="421"/>
      <c r="DK60" s="421"/>
      <c r="DL60" s="421"/>
      <c r="DM60" s="421"/>
      <c r="DN60" s="421"/>
      <c r="DO60" s="421"/>
      <c r="DP60" s="163"/>
      <c r="DQ60" s="163"/>
      <c r="DR60" s="163"/>
      <c r="DS60" s="163"/>
      <c r="DT60" s="163"/>
      <c r="DU60" s="163"/>
      <c r="DV60" s="163"/>
      <c r="DW60" s="163"/>
      <c r="DX60" s="163"/>
      <c r="DY60" s="163"/>
      <c r="DZ60" s="163"/>
      <c r="EA60" s="163"/>
      <c r="EB60" s="163"/>
      <c r="EC60" s="163"/>
      <c r="ED60" s="164"/>
      <c r="EE60" s="164"/>
      <c r="EF60" s="164"/>
      <c r="EG60" s="164"/>
      <c r="EH60" s="164"/>
      <c r="EI60" s="164"/>
      <c r="EJ60" s="164"/>
      <c r="EK60" s="164"/>
      <c r="EL60" s="164"/>
      <c r="EM60" s="164"/>
      <c r="EN60" s="164"/>
      <c r="EO60" s="164"/>
      <c r="EP60" s="164"/>
      <c r="EQ60" s="164"/>
      <c r="ER60" s="164"/>
      <c r="ES60" s="164"/>
      <c r="ET60" s="164"/>
      <c r="EU60" s="164"/>
      <c r="EV60" s="164"/>
      <c r="EW60" s="164"/>
      <c r="EX60" s="164"/>
      <c r="EY60" s="164"/>
      <c r="EZ60" s="164"/>
      <c r="FA60" s="164"/>
      <c r="FB60" s="164"/>
      <c r="FC60" s="164"/>
      <c r="FD60" s="164"/>
      <c r="FE60" s="164"/>
      <c r="FF60" s="164"/>
      <c r="FG60" s="164"/>
      <c r="FH60" s="164"/>
      <c r="FI60" s="164"/>
    </row>
    <row r="61" spans="2:165" ht="18.75">
      <c r="C61" s="8" t="s">
        <v>114</v>
      </c>
      <c r="D61" s="8"/>
      <c r="E61" s="8"/>
      <c r="F61" s="8"/>
      <c r="G61" s="8"/>
      <c r="H61" s="8"/>
      <c r="I61" s="8"/>
      <c r="J61" s="8"/>
      <c r="K61" s="8"/>
      <c r="L61" s="8"/>
      <c r="M61" s="8"/>
      <c r="N61" s="8"/>
      <c r="O61" s="8"/>
      <c r="P61" s="8"/>
      <c r="Q61" s="8"/>
      <c r="R61" s="8"/>
      <c r="S61" s="10"/>
      <c r="T61" s="10"/>
      <c r="AN61" s="369"/>
      <c r="AO61" s="369"/>
      <c r="AP61" s="369"/>
      <c r="AQ61" s="369"/>
      <c r="AS61" s="362"/>
      <c r="AT61" s="362"/>
      <c r="AU61" s="362"/>
      <c r="BD61" s="7"/>
      <c r="CU61" s="183"/>
      <c r="CV61" s="183"/>
      <c r="CW61" s="183"/>
      <c r="CX61" s="183"/>
      <c r="CY61" s="183"/>
      <c r="CZ61" s="183"/>
      <c r="DA61" s="183"/>
      <c r="DB61" s="183"/>
      <c r="DC61" s="421"/>
      <c r="DD61" s="421"/>
      <c r="DE61" s="421"/>
      <c r="DF61" s="421"/>
      <c r="DG61" s="421"/>
      <c r="DH61" s="421"/>
      <c r="DI61" s="421"/>
      <c r="DJ61" s="421"/>
      <c r="DK61" s="421"/>
      <c r="DL61" s="421"/>
      <c r="DM61" s="421"/>
      <c r="DN61" s="421"/>
      <c r="DO61" s="421"/>
      <c r="DP61" s="163"/>
      <c r="DQ61" s="163"/>
      <c r="DR61" s="163"/>
      <c r="DS61" s="163"/>
      <c r="DT61" s="163"/>
      <c r="DU61" s="163"/>
      <c r="DV61" s="163"/>
      <c r="DW61" s="163"/>
      <c r="DX61" s="163"/>
      <c r="DY61" s="163"/>
      <c r="DZ61" s="163"/>
      <c r="EA61" s="163"/>
      <c r="EB61" s="163"/>
      <c r="EC61" s="163"/>
      <c r="ED61" s="164"/>
      <c r="EE61" s="164"/>
      <c r="EF61" s="164"/>
      <c r="EG61" s="164"/>
      <c r="EH61" s="164"/>
      <c r="EI61" s="164"/>
      <c r="EJ61" s="164"/>
      <c r="EK61" s="164"/>
      <c r="EL61" s="164"/>
      <c r="EM61" s="164"/>
      <c r="EN61" s="164"/>
      <c r="EO61" s="164"/>
      <c r="EP61" s="164"/>
      <c r="EQ61" s="164"/>
      <c r="ER61" s="164"/>
      <c r="ES61" s="164"/>
      <c r="ET61" s="164"/>
      <c r="EU61" s="164"/>
      <c r="EV61" s="164"/>
      <c r="EW61" s="164"/>
      <c r="EX61" s="164"/>
      <c r="EY61" s="164"/>
      <c r="EZ61" s="164"/>
      <c r="FA61" s="164"/>
      <c r="FB61" s="164"/>
      <c r="FC61" s="164"/>
      <c r="FD61" s="164"/>
      <c r="FE61" s="164"/>
      <c r="FF61" s="164"/>
      <c r="FG61" s="164"/>
      <c r="FH61" s="164"/>
      <c r="FI61" s="164"/>
    </row>
    <row r="62" spans="2:165" ht="8.25" customHeight="1">
      <c r="C62" s="10"/>
      <c r="D62" s="10"/>
      <c r="E62" s="10"/>
      <c r="F62" s="10"/>
      <c r="G62" s="10"/>
      <c r="H62" s="10"/>
      <c r="I62" s="10"/>
      <c r="J62" s="10"/>
      <c r="K62" s="10"/>
      <c r="L62" s="10"/>
      <c r="M62" s="10"/>
      <c r="S62" s="10"/>
      <c r="T62" s="10"/>
      <c r="U62" s="10"/>
      <c r="V62" s="10"/>
      <c r="AB62" s="9"/>
      <c r="AC62" s="9"/>
      <c r="AD62" s="9"/>
      <c r="CU62" s="183"/>
      <c r="CV62" s="183"/>
      <c r="CW62" s="183"/>
      <c r="CX62" s="183"/>
      <c r="CY62" s="183"/>
      <c r="CZ62" s="183"/>
      <c r="DA62" s="183"/>
      <c r="DB62" s="183"/>
      <c r="DC62" s="421"/>
      <c r="DD62" s="421"/>
      <c r="DE62" s="421"/>
      <c r="DF62" s="421"/>
      <c r="DG62" s="421"/>
      <c r="DH62" s="421"/>
      <c r="DI62" s="421"/>
      <c r="DJ62" s="421"/>
      <c r="DK62" s="421"/>
      <c r="DL62" s="421"/>
      <c r="DM62" s="421"/>
      <c r="DN62" s="421"/>
      <c r="DO62" s="421"/>
      <c r="DP62" s="163"/>
      <c r="DQ62" s="163"/>
      <c r="DR62" s="163"/>
      <c r="DS62" s="163"/>
      <c r="DT62" s="163"/>
      <c r="DU62" s="163"/>
      <c r="DV62" s="163"/>
      <c r="DW62" s="163"/>
      <c r="DX62" s="163"/>
      <c r="DY62" s="163"/>
      <c r="DZ62" s="163"/>
      <c r="EA62" s="163"/>
      <c r="EB62" s="163"/>
      <c r="EC62" s="163"/>
      <c r="ED62" s="164"/>
      <c r="EE62" s="164"/>
      <c r="EF62" s="164"/>
      <c r="EG62" s="164"/>
      <c r="EH62" s="164"/>
      <c r="EI62" s="164"/>
      <c r="EJ62" s="164"/>
      <c r="EK62" s="164"/>
      <c r="EL62" s="164"/>
      <c r="EM62" s="164"/>
      <c r="EN62" s="164"/>
      <c r="EO62" s="164"/>
      <c r="EP62" s="164"/>
      <c r="EQ62" s="164"/>
      <c r="ER62" s="164"/>
      <c r="ES62" s="164"/>
      <c r="ET62" s="164"/>
      <c r="EU62" s="164"/>
      <c r="EV62" s="164"/>
      <c r="EW62" s="164"/>
      <c r="EX62" s="164"/>
      <c r="EY62" s="164"/>
      <c r="EZ62" s="164"/>
      <c r="FA62" s="164"/>
      <c r="FB62" s="164"/>
      <c r="FC62" s="164"/>
      <c r="FD62" s="164"/>
      <c r="FE62" s="164"/>
      <c r="FF62" s="164"/>
      <c r="FG62" s="164"/>
      <c r="FH62" s="164"/>
      <c r="FI62" s="164"/>
    </row>
    <row r="63" spans="2:165" s="148" customFormat="1" ht="9" customHeight="1">
      <c r="B63" s="141"/>
      <c r="C63" s="877" t="s">
        <v>66</v>
      </c>
      <c r="D63" s="878"/>
      <c r="E63" s="878"/>
      <c r="F63" s="878"/>
      <c r="G63" s="878"/>
      <c r="H63" s="878"/>
      <c r="I63" s="878"/>
      <c r="J63" s="878"/>
      <c r="K63" s="878"/>
      <c r="L63" s="878"/>
      <c r="M63" s="878"/>
      <c r="N63" s="878"/>
      <c r="O63" s="878"/>
      <c r="P63" s="878"/>
      <c r="Q63" s="878"/>
      <c r="R63" s="878"/>
      <c r="S63" s="878"/>
      <c r="T63" s="878"/>
      <c r="U63" s="878"/>
      <c r="V63" s="878"/>
      <c r="W63" s="878"/>
      <c r="X63" s="411"/>
      <c r="Y63" s="873">
        <f>'עמוד 1'!Y63:Z64</f>
        <v>0</v>
      </c>
      <c r="Z63" s="873"/>
      <c r="AA63" s="875" t="s">
        <v>2</v>
      </c>
      <c r="AB63" s="875"/>
      <c r="AC63" s="875"/>
      <c r="AD63" s="875"/>
      <c r="AE63" s="873">
        <f>'עמוד 1'!AE63:AG64</f>
        <v>0</v>
      </c>
      <c r="AF63" s="873"/>
      <c r="AG63" s="873"/>
      <c r="AH63" s="881" t="s">
        <v>67</v>
      </c>
      <c r="AI63" s="868"/>
      <c r="AJ63" s="868"/>
      <c r="AK63" s="868"/>
      <c r="AL63" s="868"/>
      <c r="AM63" s="413"/>
      <c r="AN63" s="143"/>
      <c r="AO63" s="141"/>
      <c r="AP63" s="161"/>
      <c r="AQ63" s="161"/>
      <c r="AR63" s="161"/>
      <c r="AS63" s="161"/>
      <c r="AT63" s="161"/>
      <c r="AU63" s="161"/>
      <c r="AV63" s="161"/>
      <c r="AW63" s="161"/>
      <c r="AX63" s="161"/>
      <c r="AY63" s="161"/>
      <c r="AZ63" s="161"/>
      <c r="BA63" s="161"/>
      <c r="BB63" s="161"/>
      <c r="BC63" s="161"/>
      <c r="BD63" s="161"/>
      <c r="BE63" s="161"/>
      <c r="BF63" s="161"/>
      <c r="BG63" s="161"/>
      <c r="BH63" s="161"/>
      <c r="BI63" s="161"/>
      <c r="BJ63" s="161"/>
      <c r="BK63" s="161"/>
      <c r="BL63" s="161"/>
      <c r="BM63" s="161"/>
      <c r="BN63" s="161"/>
      <c r="BO63" s="161"/>
      <c r="BP63" s="161"/>
      <c r="BQ63" s="161"/>
      <c r="BR63" s="161"/>
      <c r="BS63" s="161"/>
      <c r="BT63" s="161"/>
      <c r="BU63" s="161"/>
      <c r="BV63" s="161"/>
      <c r="BW63" s="161"/>
      <c r="BX63" s="161"/>
      <c r="BY63" s="161"/>
      <c r="BZ63" s="161"/>
      <c r="CA63" s="161"/>
      <c r="CC63" s="6"/>
      <c r="CD63" s="6"/>
      <c r="CE63" s="6"/>
      <c r="CF63" s="6"/>
      <c r="CG63" s="145"/>
      <c r="CH63" s="145"/>
      <c r="CI63" s="146"/>
      <c r="CJ63" s="146"/>
      <c r="CK63" s="146"/>
      <c r="CL63" s="146"/>
      <c r="CM63" s="146"/>
      <c r="CN63" s="146"/>
      <c r="CO63" s="146"/>
      <c r="CP63" s="146"/>
      <c r="CQ63" s="146"/>
      <c r="CR63" s="146"/>
      <c r="CS63" s="146"/>
      <c r="CT63" s="146"/>
      <c r="CU63" s="183"/>
      <c r="CV63" s="183"/>
      <c r="CW63" s="183"/>
      <c r="CX63" s="183"/>
      <c r="CY63" s="183"/>
      <c r="CZ63" s="183"/>
      <c r="DA63" s="183"/>
      <c r="DB63" s="183"/>
      <c r="DC63" s="421"/>
      <c r="DD63" s="421"/>
      <c r="DE63" s="421"/>
      <c r="DF63" s="421"/>
      <c r="DG63" s="421"/>
      <c r="DH63" s="421"/>
      <c r="DI63" s="421"/>
      <c r="DJ63" s="421"/>
      <c r="DK63" s="421"/>
      <c r="DL63" s="421"/>
      <c r="DM63" s="421"/>
      <c r="DN63" s="421"/>
      <c r="DO63" s="421"/>
      <c r="DP63" s="163"/>
      <c r="DQ63" s="163"/>
      <c r="DR63" s="163"/>
      <c r="DS63" s="163"/>
      <c r="DT63" s="163"/>
      <c r="DU63" s="163"/>
      <c r="DV63" s="163"/>
      <c r="DW63" s="163"/>
      <c r="DX63" s="163"/>
      <c r="DY63" s="163"/>
      <c r="DZ63" s="163"/>
      <c r="EA63" s="163"/>
      <c r="EB63" s="163"/>
      <c r="EC63" s="163"/>
      <c r="ED63" s="164"/>
      <c r="EE63" s="164"/>
      <c r="EF63" s="164"/>
      <c r="EG63" s="164"/>
      <c r="EH63" s="164"/>
      <c r="EI63" s="164"/>
      <c r="EJ63" s="164"/>
      <c r="EK63" s="164"/>
      <c r="EL63" s="164"/>
      <c r="EM63" s="164"/>
      <c r="EN63" s="164"/>
      <c r="EO63" s="164"/>
      <c r="EP63" s="164"/>
      <c r="EQ63" s="164"/>
      <c r="ER63" s="164"/>
      <c r="ES63" s="164"/>
      <c r="ET63" s="164"/>
      <c r="EU63" s="164"/>
      <c r="EV63" s="164"/>
      <c r="EW63" s="164"/>
      <c r="EX63" s="164"/>
      <c r="EY63" s="164"/>
      <c r="EZ63" s="164"/>
      <c r="FA63" s="164"/>
      <c r="FB63" s="164"/>
      <c r="FC63" s="164"/>
      <c r="FD63" s="164"/>
      <c r="FE63" s="164"/>
      <c r="FF63" s="164"/>
      <c r="FG63" s="164"/>
      <c r="FH63" s="164"/>
      <c r="FI63" s="164"/>
    </row>
    <row r="64" spans="2:165" s="148" customFormat="1" ht="9" customHeight="1">
      <c r="B64" s="149"/>
      <c r="C64" s="879"/>
      <c r="D64" s="880"/>
      <c r="E64" s="880"/>
      <c r="F64" s="880"/>
      <c r="G64" s="880"/>
      <c r="H64" s="880"/>
      <c r="I64" s="880"/>
      <c r="J64" s="880"/>
      <c r="K64" s="880"/>
      <c r="L64" s="880"/>
      <c r="M64" s="880"/>
      <c r="N64" s="880"/>
      <c r="O64" s="880"/>
      <c r="P64" s="880"/>
      <c r="Q64" s="880"/>
      <c r="R64" s="880"/>
      <c r="S64" s="880"/>
      <c r="T64" s="880"/>
      <c r="U64" s="880"/>
      <c r="V64" s="880"/>
      <c r="W64" s="880"/>
      <c r="X64" s="412"/>
      <c r="Y64" s="874"/>
      <c r="Z64" s="874"/>
      <c r="AA64" s="876"/>
      <c r="AB64" s="876"/>
      <c r="AC64" s="876"/>
      <c r="AD64" s="876"/>
      <c r="AE64" s="874"/>
      <c r="AF64" s="874"/>
      <c r="AG64" s="874"/>
      <c r="AH64" s="882"/>
      <c r="AI64" s="869"/>
      <c r="AJ64" s="869"/>
      <c r="AK64" s="869"/>
      <c r="AL64" s="869"/>
      <c r="AM64" s="414"/>
      <c r="AN64" s="152"/>
      <c r="AO64" s="149"/>
      <c r="AP64" s="161"/>
      <c r="AQ64" s="161"/>
      <c r="AR64" s="161"/>
      <c r="AS64" s="161"/>
      <c r="AT64" s="161"/>
      <c r="AU64" s="161"/>
      <c r="AV64" s="161"/>
      <c r="AW64" s="161"/>
      <c r="AX64" s="161"/>
      <c r="AY64" s="161"/>
      <c r="AZ64" s="161"/>
      <c r="BA64" s="161"/>
      <c r="BB64" s="161"/>
      <c r="BC64" s="161"/>
      <c r="BD64" s="161"/>
      <c r="BE64" s="161"/>
      <c r="BF64" s="161"/>
      <c r="BG64" s="161"/>
      <c r="BH64" s="161"/>
      <c r="BI64" s="161"/>
      <c r="BJ64" s="161"/>
      <c r="BK64" s="161"/>
      <c r="BL64" s="161"/>
      <c r="BM64" s="161"/>
      <c r="BN64" s="161"/>
      <c r="BO64" s="161"/>
      <c r="BP64" s="161"/>
      <c r="BQ64" s="161"/>
      <c r="BR64" s="161"/>
      <c r="BS64" s="161"/>
      <c r="BT64" s="161"/>
      <c r="BU64" s="161"/>
      <c r="BV64" s="161"/>
      <c r="BW64" s="161"/>
      <c r="BX64" s="161"/>
      <c r="BY64" s="161"/>
      <c r="BZ64" s="161"/>
      <c r="CA64" s="161"/>
      <c r="CC64" s="6"/>
      <c r="CD64" s="6"/>
      <c r="CE64" s="6"/>
      <c r="CF64" s="6"/>
      <c r="CG64" s="145"/>
      <c r="CH64" s="145"/>
      <c r="CI64" s="146"/>
      <c r="CJ64" s="146"/>
      <c r="CK64" s="146"/>
      <c r="CL64" s="146"/>
      <c r="CM64" s="146"/>
      <c r="CN64" s="146"/>
      <c r="CO64" s="146"/>
      <c r="CP64" s="146"/>
      <c r="CQ64" s="146"/>
      <c r="CR64" s="146"/>
      <c r="CS64" s="146"/>
      <c r="CT64" s="146"/>
      <c r="CU64" s="183"/>
      <c r="CV64" s="183"/>
      <c r="CW64" s="183"/>
      <c r="CX64" s="183"/>
      <c r="CY64" s="183"/>
      <c r="CZ64" s="183"/>
      <c r="DA64" s="183"/>
      <c r="DB64" s="183"/>
      <c r="DC64" s="421"/>
      <c r="DD64" s="421"/>
      <c r="DE64" s="421"/>
      <c r="DF64" s="421"/>
      <c r="DG64" s="421"/>
      <c r="DH64" s="421"/>
      <c r="DI64" s="421"/>
      <c r="DJ64" s="421"/>
      <c r="DK64" s="421"/>
      <c r="DL64" s="421"/>
      <c r="DM64" s="421"/>
      <c r="DN64" s="421"/>
      <c r="DO64" s="421"/>
      <c r="DP64" s="163"/>
      <c r="DQ64" s="163"/>
      <c r="DR64" s="163"/>
      <c r="DS64" s="163"/>
      <c r="DT64" s="163"/>
      <c r="DU64" s="163"/>
      <c r="DV64" s="163"/>
      <c r="DW64" s="163"/>
      <c r="DX64" s="163"/>
      <c r="DY64" s="163"/>
      <c r="DZ64" s="163"/>
      <c r="EA64" s="163"/>
      <c r="EB64" s="163"/>
      <c r="EC64" s="163"/>
      <c r="ED64" s="164"/>
      <c r="EE64" s="164"/>
      <c r="EF64" s="164"/>
      <c r="EG64" s="164"/>
      <c r="EH64" s="164"/>
      <c r="EI64" s="164"/>
      <c r="EJ64" s="164"/>
      <c r="EK64" s="164"/>
      <c r="EL64" s="164"/>
      <c r="EM64" s="164"/>
      <c r="EN64" s="164"/>
      <c r="EO64" s="164"/>
      <c r="EP64" s="164"/>
      <c r="EQ64" s="164"/>
      <c r="ER64" s="164"/>
      <c r="ES64" s="164"/>
      <c r="ET64" s="164"/>
      <c r="EU64" s="164"/>
      <c r="EV64" s="164"/>
      <c r="EW64" s="164"/>
      <c r="EX64" s="164"/>
      <c r="EY64" s="164"/>
      <c r="EZ64" s="164"/>
      <c r="FA64" s="164"/>
      <c r="FB64" s="164"/>
      <c r="FC64" s="164"/>
      <c r="FD64" s="164"/>
      <c r="FE64" s="164"/>
      <c r="FF64" s="164"/>
      <c r="FG64" s="164"/>
      <c r="FH64" s="164"/>
      <c r="FI64" s="164"/>
    </row>
    <row r="65" spans="2:178" s="148" customFormat="1" ht="4.5" customHeight="1" thickBot="1">
      <c r="B65" s="149"/>
      <c r="C65" s="149"/>
      <c r="D65" s="149"/>
      <c r="E65" s="149"/>
      <c r="F65" s="144"/>
      <c r="G65" s="139"/>
      <c r="H65" s="236"/>
      <c r="I65" s="139"/>
      <c r="J65" s="139"/>
      <c r="K65" s="139"/>
      <c r="L65" s="139"/>
      <c r="M65" s="139"/>
      <c r="N65" s="139"/>
      <c r="O65" s="870"/>
      <c r="P65" s="870"/>
      <c r="Q65" s="870"/>
      <c r="R65" s="154"/>
      <c r="S65" s="149"/>
      <c r="T65" s="149"/>
      <c r="U65" s="154"/>
      <c r="V65" s="888"/>
      <c r="W65" s="888"/>
      <c r="X65" s="888"/>
      <c r="Y65" s="888"/>
      <c r="Z65" s="888"/>
      <c r="AA65" s="888"/>
      <c r="AB65" s="888"/>
      <c r="AC65" s="888"/>
      <c r="AD65" s="888"/>
      <c r="AE65" s="888"/>
      <c r="AF65" s="888"/>
      <c r="AG65" s="888"/>
      <c r="AH65" s="889"/>
      <c r="AI65" s="889"/>
      <c r="AJ65" s="889"/>
      <c r="AK65" s="149"/>
      <c r="AL65" s="149"/>
      <c r="AM65" s="149"/>
      <c r="AN65" s="155"/>
      <c r="AO65" s="149"/>
      <c r="AP65" s="156"/>
      <c r="AQ65" s="157"/>
      <c r="AR65" s="157"/>
      <c r="AS65" s="157"/>
      <c r="AT65" s="149"/>
      <c r="AU65" s="149"/>
      <c r="AV65" s="253"/>
      <c r="AW65" s="149"/>
      <c r="AX65" s="149"/>
      <c r="AY65" s="149"/>
      <c r="AZ65" s="149"/>
      <c r="BA65" s="149"/>
      <c r="BB65" s="149"/>
      <c r="BC65" s="149"/>
      <c r="BD65" s="149"/>
      <c r="BE65" s="149"/>
      <c r="BF65" s="149"/>
      <c r="BG65" s="149"/>
      <c r="BH65" s="149"/>
      <c r="BI65" s="149"/>
      <c r="BJ65" s="149"/>
      <c r="BK65" s="149"/>
      <c r="BL65" s="149"/>
      <c r="BM65" s="149"/>
      <c r="BN65" s="149"/>
      <c r="BO65" s="149"/>
      <c r="BP65" s="149"/>
      <c r="BQ65" s="149"/>
      <c r="BR65" s="149"/>
      <c r="BS65" s="149"/>
      <c r="BT65" s="149"/>
      <c r="BU65" s="153"/>
      <c r="BV65" s="153"/>
      <c r="BW65" s="153"/>
      <c r="BX65" s="153"/>
      <c r="BY65" s="153"/>
      <c r="BZ65" s="153"/>
      <c r="CA65" s="153"/>
      <c r="CC65" s="6"/>
      <c r="CD65" s="6"/>
      <c r="CE65" s="6"/>
      <c r="CF65" s="6"/>
      <c r="CG65" s="145"/>
      <c r="CH65" s="145"/>
      <c r="CI65" s="146"/>
      <c r="CJ65" s="146"/>
      <c r="CK65" s="146"/>
      <c r="CL65" s="146"/>
      <c r="CM65" s="146"/>
      <c r="CN65" s="146"/>
      <c r="CO65" s="146"/>
      <c r="CP65" s="146"/>
      <c r="CQ65" s="146"/>
      <c r="CR65" s="146"/>
      <c r="CS65" s="146"/>
      <c r="CT65" s="146"/>
      <c r="CU65" s="183"/>
      <c r="CV65" s="183"/>
      <c r="CW65" s="183"/>
      <c r="CX65" s="183"/>
      <c r="CY65" s="183"/>
      <c r="CZ65" s="183"/>
      <c r="DA65" s="183"/>
      <c r="DB65" s="183"/>
      <c r="DC65" s="421"/>
      <c r="DD65" s="421"/>
      <c r="DE65" s="421"/>
      <c r="DF65" s="421"/>
      <c r="DG65" s="421"/>
      <c r="DH65" s="421"/>
      <c r="DI65" s="421"/>
      <c r="DJ65" s="421"/>
      <c r="DK65" s="421"/>
      <c r="DL65" s="421"/>
      <c r="DM65" s="421"/>
      <c r="DN65" s="421"/>
      <c r="DO65" s="421"/>
      <c r="DP65" s="163"/>
      <c r="DQ65" s="163"/>
      <c r="DR65" s="163"/>
      <c r="DS65" s="163"/>
      <c r="DT65" s="163"/>
      <c r="DU65" s="163"/>
      <c r="DV65" s="163"/>
      <c r="DW65" s="163"/>
      <c r="DX65" s="163"/>
      <c r="DY65" s="163"/>
      <c r="DZ65" s="163"/>
      <c r="EA65" s="163"/>
      <c r="EB65" s="163"/>
      <c r="EC65" s="163"/>
      <c r="ED65" s="164"/>
      <c r="EE65" s="164"/>
      <c r="EF65" s="164"/>
      <c r="EG65" s="164"/>
      <c r="EH65" s="164"/>
      <c r="EI65" s="164"/>
      <c r="EJ65" s="164"/>
      <c r="EK65" s="164"/>
      <c r="EL65" s="164"/>
      <c r="EM65" s="164"/>
      <c r="EN65" s="164"/>
      <c r="EO65" s="164"/>
      <c r="EP65" s="164"/>
      <c r="EQ65" s="164"/>
      <c r="ER65" s="164"/>
      <c r="ES65" s="164"/>
      <c r="ET65" s="164"/>
      <c r="EU65" s="164"/>
      <c r="EV65" s="164"/>
      <c r="EW65" s="164"/>
      <c r="EX65" s="164"/>
      <c r="EY65" s="164"/>
      <c r="EZ65" s="164"/>
      <c r="FA65" s="164"/>
      <c r="FB65" s="164"/>
      <c r="FC65" s="164"/>
      <c r="FD65" s="164"/>
      <c r="FE65" s="164"/>
      <c r="FF65" s="164"/>
      <c r="FG65" s="164"/>
      <c r="FH65" s="164"/>
      <c r="FI65" s="164"/>
    </row>
    <row r="66" spans="2:178" s="168" customFormat="1" ht="14.1" customHeight="1">
      <c r="B66" s="158"/>
      <c r="C66" s="935" t="s">
        <v>69</v>
      </c>
      <c r="D66" s="936"/>
      <c r="E66" s="936"/>
      <c r="F66" s="936"/>
      <c r="G66" s="936"/>
      <c r="H66" s="937"/>
      <c r="I66" s="1196" t="s">
        <v>70</v>
      </c>
      <c r="J66" s="1196"/>
      <c r="K66" s="1196"/>
      <c r="L66" s="1197"/>
      <c r="M66" s="1186" t="s">
        <v>76</v>
      </c>
      <c r="N66" s="938"/>
      <c r="O66" s="940"/>
      <c r="P66" s="936"/>
      <c r="Q66" s="936"/>
      <c r="R66" s="936"/>
      <c r="S66" s="936"/>
      <c r="T66" s="936"/>
      <c r="U66" s="936"/>
      <c r="V66" s="936"/>
      <c r="W66" s="936"/>
      <c r="X66" s="941"/>
      <c r="Y66" s="160"/>
      <c r="Z66" s="890" t="s">
        <v>166</v>
      </c>
      <c r="AA66" s="891"/>
      <c r="AB66" s="891"/>
      <c r="AC66" s="891"/>
      <c r="AD66" s="891"/>
      <c r="AE66" s="891"/>
      <c r="AF66" s="892"/>
      <c r="AG66" s="901" t="s">
        <v>168</v>
      </c>
      <c r="AH66" s="902"/>
      <c r="AI66" s="902"/>
      <c r="AJ66" s="902"/>
      <c r="AK66" s="902"/>
      <c r="AL66" s="902"/>
      <c r="AM66" s="902"/>
      <c r="AN66" s="903"/>
      <c r="AO66" s="232"/>
      <c r="AP66" s="952" t="s">
        <v>72</v>
      </c>
      <c r="AQ66" s="953"/>
      <c r="AR66" s="953"/>
      <c r="AS66" s="953"/>
      <c r="AT66" s="953"/>
      <c r="AU66" s="953"/>
      <c r="AV66" s="953"/>
      <c r="AW66" s="953"/>
      <c r="AX66" s="958" t="s">
        <v>73</v>
      </c>
      <c r="AY66" s="959"/>
      <c r="AZ66" s="959"/>
      <c r="BA66" s="959"/>
      <c r="BB66" s="959"/>
      <c r="BC66" s="959"/>
      <c r="BD66" s="959"/>
      <c r="BE66" s="959"/>
      <c r="BF66" s="959"/>
      <c r="BG66" s="959"/>
      <c r="BH66" s="553" t="s">
        <v>74</v>
      </c>
      <c r="BI66" s="553"/>
      <c r="BJ66" s="553"/>
      <c r="BK66" s="553"/>
      <c r="BL66" s="553"/>
      <c r="BM66" s="553"/>
      <c r="BN66" s="553"/>
      <c r="BO66" s="544" t="s">
        <v>116</v>
      </c>
      <c r="BP66" s="544"/>
      <c r="BQ66" s="544"/>
      <c r="BR66" s="544"/>
      <c r="BS66" s="544"/>
      <c r="BT66" s="544"/>
      <c r="BU66" s="522" t="s">
        <v>188</v>
      </c>
      <c r="BV66" s="522"/>
      <c r="BW66" s="522"/>
      <c r="BX66" s="522"/>
      <c r="BY66" s="522"/>
      <c r="BZ66" s="523"/>
      <c r="CA66" s="161"/>
      <c r="CC66" s="6"/>
      <c r="CD66" s="6"/>
      <c r="CE66" s="6"/>
      <c r="CF66" s="6"/>
      <c r="CK66" s="223"/>
      <c r="CL66" s="214"/>
      <c r="CM66" s="173"/>
      <c r="CN66" s="163"/>
      <c r="CO66" s="163"/>
      <c r="CP66" s="163"/>
      <c r="CQ66" s="163"/>
      <c r="CR66" s="163"/>
      <c r="CS66" s="163"/>
      <c r="CT66" s="163"/>
      <c r="CU66" s="183"/>
      <c r="CV66" s="183"/>
      <c r="CW66" s="183"/>
      <c r="CX66" s="183"/>
      <c r="CY66" s="183"/>
      <c r="CZ66" s="183"/>
      <c r="DA66" s="183"/>
      <c r="DB66" s="183"/>
      <c r="DC66" s="421"/>
      <c r="DD66" s="421"/>
      <c r="DE66" s="421"/>
      <c r="DF66" s="421"/>
      <c r="DG66" s="421"/>
      <c r="DH66" s="421"/>
      <c r="DI66" s="421"/>
      <c r="DJ66" s="421"/>
      <c r="DK66" s="421"/>
      <c r="DL66" s="421"/>
      <c r="DM66" s="421"/>
      <c r="DN66" s="421"/>
      <c r="DO66" s="421"/>
      <c r="DP66" s="163"/>
      <c r="DQ66" s="163"/>
      <c r="DR66" s="163"/>
      <c r="DS66" s="163"/>
      <c r="DT66" s="163"/>
      <c r="DU66" s="163"/>
      <c r="DV66" s="163"/>
      <c r="DW66" s="163"/>
      <c r="DX66" s="163"/>
      <c r="DY66" s="163"/>
      <c r="DZ66" s="163"/>
      <c r="EA66" s="163"/>
      <c r="EB66" s="163"/>
      <c r="EC66" s="163"/>
      <c r="ED66" s="164"/>
      <c r="EE66" s="164"/>
      <c r="EF66" s="164"/>
      <c r="EG66" s="164"/>
      <c r="EH66" s="164"/>
      <c r="EI66" s="164"/>
      <c r="EJ66" s="164"/>
      <c r="EK66" s="164"/>
      <c r="EL66" s="164"/>
      <c r="EM66" s="164"/>
      <c r="EN66" s="164"/>
      <c r="EO66" s="164"/>
      <c r="EP66" s="164"/>
      <c r="EQ66" s="164"/>
      <c r="ER66" s="164"/>
      <c r="ES66" s="164"/>
      <c r="ET66" s="164"/>
      <c r="EU66" s="164"/>
      <c r="EV66" s="164"/>
      <c r="EW66" s="164"/>
      <c r="EX66" s="164"/>
      <c r="EY66" s="164"/>
      <c r="EZ66" s="164"/>
      <c r="FA66" s="164"/>
      <c r="FB66" s="164"/>
      <c r="FC66" s="164"/>
      <c r="FD66" s="164"/>
      <c r="FE66" s="164"/>
      <c r="FF66" s="164"/>
      <c r="FG66" s="164"/>
      <c r="FH66" s="164"/>
      <c r="FI66" s="164"/>
      <c r="FJ66" s="167"/>
      <c r="FK66" s="167"/>
      <c r="FL66" s="167"/>
      <c r="FM66" s="167"/>
      <c r="FN66" s="167"/>
      <c r="FO66" s="167"/>
      <c r="FP66" s="167"/>
      <c r="FQ66" s="167"/>
      <c r="FR66" s="167"/>
      <c r="FS66" s="167"/>
      <c r="FT66" s="167"/>
      <c r="FU66" s="167"/>
      <c r="FV66" s="167"/>
    </row>
    <row r="67" spans="2:178" s="168" customFormat="1" ht="15.75" customHeight="1">
      <c r="B67" s="158"/>
      <c r="C67" s="311"/>
      <c r="D67" s="410"/>
      <c r="E67" s="410"/>
      <c r="F67" s="410"/>
      <c r="G67" s="410"/>
      <c r="H67" s="235"/>
      <c r="I67" s="1202" t="s">
        <v>185</v>
      </c>
      <c r="J67" s="1202"/>
      <c r="K67" s="1202"/>
      <c r="L67" s="1203"/>
      <c r="M67" s="1195" t="s">
        <v>77</v>
      </c>
      <c r="N67" s="930"/>
      <c r="O67" s="887"/>
      <c r="P67" s="885"/>
      <c r="Q67" s="885"/>
      <c r="R67" s="885"/>
      <c r="S67" s="885"/>
      <c r="T67" s="885"/>
      <c r="U67" s="885"/>
      <c r="V67" s="885"/>
      <c r="W67" s="885"/>
      <c r="X67" s="942"/>
      <c r="Y67" s="160"/>
      <c r="Z67" s="893"/>
      <c r="AA67" s="894"/>
      <c r="AB67" s="894"/>
      <c r="AC67" s="894"/>
      <c r="AD67" s="894"/>
      <c r="AE67" s="894"/>
      <c r="AF67" s="895"/>
      <c r="AG67" s="904"/>
      <c r="AH67" s="905"/>
      <c r="AI67" s="905"/>
      <c r="AJ67" s="905"/>
      <c r="AK67" s="905"/>
      <c r="AL67" s="905"/>
      <c r="AM67" s="905"/>
      <c r="AN67" s="906"/>
      <c r="AO67" s="232"/>
      <c r="AP67" s="954"/>
      <c r="AQ67" s="955"/>
      <c r="AR67" s="955"/>
      <c r="AS67" s="955"/>
      <c r="AT67" s="955"/>
      <c r="AU67" s="955"/>
      <c r="AV67" s="955"/>
      <c r="AW67" s="955"/>
      <c r="AX67" s="951" t="s">
        <v>78</v>
      </c>
      <c r="AY67" s="950"/>
      <c r="AZ67" s="950"/>
      <c r="BA67" s="950"/>
      <c r="BB67" s="950"/>
      <c r="BC67" s="950"/>
      <c r="BD67" s="950"/>
      <c r="BE67" s="950"/>
      <c r="BF67" s="950"/>
      <c r="BG67" s="950"/>
      <c r="BH67" s="554"/>
      <c r="BI67" s="554"/>
      <c r="BJ67" s="554"/>
      <c r="BK67" s="554"/>
      <c r="BL67" s="554"/>
      <c r="BM67" s="554"/>
      <c r="BN67" s="554"/>
      <c r="BO67" s="545"/>
      <c r="BP67" s="545"/>
      <c r="BQ67" s="545"/>
      <c r="BR67" s="545"/>
      <c r="BS67" s="545"/>
      <c r="BT67" s="545"/>
      <c r="BU67" s="524"/>
      <c r="BV67" s="524"/>
      <c r="BW67" s="524"/>
      <c r="BX67" s="524"/>
      <c r="BY67" s="524"/>
      <c r="BZ67" s="525"/>
      <c r="CA67" s="161"/>
      <c r="CC67" s="6"/>
      <c r="CD67" s="6"/>
      <c r="CE67" s="6"/>
      <c r="CF67" s="6"/>
      <c r="CK67" s="223"/>
      <c r="CL67" s="214"/>
      <c r="CM67" s="173"/>
      <c r="CN67" s="163"/>
      <c r="CO67" s="163"/>
      <c r="CP67" s="163"/>
      <c r="CQ67" s="163"/>
      <c r="CR67" s="163"/>
      <c r="CS67" s="163"/>
      <c r="CT67" s="163"/>
      <c r="CU67" s="183"/>
      <c r="CV67" s="183"/>
      <c r="CW67" s="183"/>
      <c r="CX67" s="183"/>
      <c r="CY67" s="183"/>
      <c r="CZ67" s="183"/>
      <c r="DA67" s="183"/>
      <c r="DB67" s="183"/>
      <c r="DC67" s="421"/>
      <c r="DD67" s="421"/>
      <c r="DE67" s="421"/>
      <c r="DF67" s="421"/>
      <c r="DG67" s="421"/>
      <c r="DH67" s="421"/>
      <c r="DI67" s="421"/>
      <c r="DJ67" s="421"/>
      <c r="DK67" s="421"/>
      <c r="DL67" s="421"/>
      <c r="DM67" s="421"/>
      <c r="DN67" s="421"/>
      <c r="DO67" s="421"/>
      <c r="DP67" s="163"/>
      <c r="DQ67" s="163"/>
      <c r="DR67" s="163"/>
      <c r="DS67" s="163"/>
      <c r="DT67" s="163"/>
      <c r="DU67" s="163"/>
      <c r="DV67" s="163"/>
      <c r="DW67" s="163"/>
      <c r="DX67" s="163"/>
      <c r="DY67" s="163"/>
      <c r="DZ67" s="163"/>
      <c r="EA67" s="163"/>
      <c r="EB67" s="163"/>
      <c r="EC67" s="163"/>
      <c r="ED67" s="164"/>
      <c r="EE67" s="164"/>
      <c r="EF67" s="164"/>
      <c r="EG67" s="164"/>
      <c r="EH67" s="164"/>
      <c r="EI67" s="164"/>
      <c r="EJ67" s="164"/>
      <c r="EK67" s="164"/>
      <c r="EL67" s="164"/>
      <c r="EM67" s="164"/>
      <c r="EN67" s="164"/>
      <c r="EO67" s="164"/>
      <c r="EP67" s="164"/>
      <c r="EQ67" s="164"/>
      <c r="ER67" s="164"/>
      <c r="ES67" s="164"/>
      <c r="ET67" s="164"/>
      <c r="EU67" s="164"/>
      <c r="EV67" s="164"/>
      <c r="EW67" s="164"/>
      <c r="EX67" s="164"/>
      <c r="EY67" s="164"/>
      <c r="EZ67" s="164"/>
      <c r="FA67" s="164"/>
      <c r="FB67" s="164"/>
      <c r="FC67" s="164"/>
      <c r="FD67" s="164"/>
      <c r="FE67" s="164"/>
      <c r="FF67" s="164"/>
      <c r="FG67" s="164"/>
      <c r="FH67" s="164"/>
      <c r="FI67" s="164"/>
      <c r="FJ67" s="167"/>
      <c r="FK67" s="167"/>
      <c r="FL67" s="167"/>
      <c r="FM67" s="167"/>
      <c r="FN67" s="167"/>
      <c r="FO67" s="167"/>
      <c r="FP67" s="167"/>
      <c r="FQ67" s="167"/>
      <c r="FR67" s="167"/>
      <c r="FS67" s="167"/>
      <c r="FT67" s="167"/>
      <c r="FU67" s="167"/>
      <c r="FV67" s="167"/>
    </row>
    <row r="68" spans="2:178" s="168" customFormat="1" ht="14.1" customHeight="1">
      <c r="B68" s="172"/>
      <c r="C68" s="311"/>
      <c r="D68" s="410"/>
      <c r="E68" s="410"/>
      <c r="F68" s="410"/>
      <c r="G68" s="410"/>
      <c r="H68" s="235"/>
      <c r="I68" s="1198" t="s">
        <v>79</v>
      </c>
      <c r="J68" s="1198"/>
      <c r="K68" s="1198"/>
      <c r="L68" s="1199"/>
      <c r="M68" s="1189" t="s">
        <v>100</v>
      </c>
      <c r="N68" s="1190"/>
      <c r="O68" s="946"/>
      <c r="P68" s="947"/>
      <c r="Q68" s="947"/>
      <c r="R68" s="947"/>
      <c r="S68" s="947"/>
      <c r="T68" s="947"/>
      <c r="U68" s="947"/>
      <c r="V68" s="947"/>
      <c r="W68" s="947"/>
      <c r="X68" s="948"/>
      <c r="Y68" s="160"/>
      <c r="Z68" s="893"/>
      <c r="AA68" s="894"/>
      <c r="AB68" s="894"/>
      <c r="AC68" s="894"/>
      <c r="AD68" s="894"/>
      <c r="AE68" s="894"/>
      <c r="AF68" s="895"/>
      <c r="AG68" s="904"/>
      <c r="AH68" s="905"/>
      <c r="AI68" s="905"/>
      <c r="AJ68" s="905"/>
      <c r="AK68" s="905"/>
      <c r="AL68" s="905"/>
      <c r="AM68" s="905"/>
      <c r="AN68" s="906"/>
      <c r="AO68" s="232"/>
      <c r="AP68" s="954"/>
      <c r="AQ68" s="955"/>
      <c r="AR68" s="955"/>
      <c r="AS68" s="955"/>
      <c r="AT68" s="955"/>
      <c r="AU68" s="955"/>
      <c r="AV68" s="955"/>
      <c r="AW68" s="955"/>
      <c r="AX68" s="962" t="s">
        <v>80</v>
      </c>
      <c r="AY68" s="950"/>
      <c r="AZ68" s="950"/>
      <c r="BA68" s="950"/>
      <c r="BB68" s="950"/>
      <c r="BC68" s="950"/>
      <c r="BD68" s="950"/>
      <c r="BE68" s="950"/>
      <c r="BF68" s="950"/>
      <c r="BG68" s="950"/>
      <c r="BH68" s="554"/>
      <c r="BI68" s="554"/>
      <c r="BJ68" s="554"/>
      <c r="BK68" s="554"/>
      <c r="BL68" s="554"/>
      <c r="BM68" s="554"/>
      <c r="BN68" s="554"/>
      <c r="BO68" s="545"/>
      <c r="BP68" s="545"/>
      <c r="BQ68" s="545"/>
      <c r="BR68" s="545"/>
      <c r="BS68" s="545"/>
      <c r="BT68" s="545"/>
      <c r="BU68" s="524"/>
      <c r="BV68" s="524"/>
      <c r="BW68" s="524"/>
      <c r="BX68" s="524"/>
      <c r="BY68" s="524"/>
      <c r="BZ68" s="525"/>
      <c r="CA68" s="161"/>
      <c r="CC68" s="6"/>
      <c r="CD68" s="6"/>
      <c r="CE68" s="6"/>
      <c r="CF68" s="6"/>
      <c r="CK68" s="223"/>
      <c r="CL68" s="214"/>
      <c r="CM68" s="173"/>
      <c r="CN68" s="174"/>
      <c r="CO68" s="174"/>
      <c r="CP68" s="174"/>
      <c r="CQ68" s="174"/>
      <c r="CR68" s="174"/>
      <c r="CS68" s="428"/>
      <c r="CT68" s="428"/>
      <c r="CU68" s="183"/>
      <c r="CV68" s="183"/>
      <c r="CW68" s="183"/>
      <c r="CX68" s="183"/>
      <c r="CY68" s="183"/>
      <c r="CZ68" s="183"/>
      <c r="DA68" s="183"/>
      <c r="DB68" s="183"/>
      <c r="DC68" s="421"/>
      <c r="DD68" s="421"/>
      <c r="DE68" s="421"/>
      <c r="DF68" s="421"/>
      <c r="DG68" s="421"/>
      <c r="DH68" s="421"/>
      <c r="DI68" s="421"/>
      <c r="DJ68" s="421"/>
      <c r="DK68" s="421"/>
      <c r="DL68" s="421"/>
      <c r="DM68" s="421"/>
      <c r="DN68" s="421"/>
      <c r="DO68" s="421"/>
      <c r="DP68" s="163"/>
      <c r="DQ68" s="163"/>
      <c r="DR68" s="163"/>
      <c r="DS68" s="163"/>
      <c r="DT68" s="163"/>
      <c r="DU68" s="163"/>
      <c r="DV68" s="163"/>
      <c r="DW68" s="163"/>
      <c r="DX68" s="163"/>
      <c r="DY68" s="163"/>
      <c r="DZ68" s="163"/>
      <c r="EA68" s="163"/>
      <c r="EB68" s="163"/>
      <c r="EC68" s="163"/>
      <c r="ED68" s="164"/>
      <c r="EE68" s="164"/>
      <c r="EF68" s="164"/>
      <c r="EG68" s="164"/>
      <c r="EH68" s="164"/>
      <c r="EI68" s="164"/>
      <c r="EJ68" s="164"/>
      <c r="EK68" s="164"/>
      <c r="EL68" s="164"/>
      <c r="EM68" s="164"/>
      <c r="EN68" s="164"/>
      <c r="EO68" s="164"/>
      <c r="EP68" s="164"/>
      <c r="EQ68" s="164"/>
      <c r="ER68" s="164"/>
      <c r="ES68" s="164"/>
      <c r="ET68" s="164"/>
      <c r="EU68" s="164"/>
      <c r="EV68" s="164"/>
      <c r="EW68" s="164"/>
      <c r="EX68" s="164"/>
      <c r="EY68" s="164"/>
      <c r="EZ68" s="164"/>
      <c r="FA68" s="164"/>
      <c r="FB68" s="164"/>
      <c r="FC68" s="164"/>
      <c r="FD68" s="164"/>
      <c r="FE68" s="164"/>
      <c r="FF68" s="164"/>
      <c r="FG68" s="164"/>
      <c r="FH68" s="164"/>
      <c r="FI68" s="164"/>
      <c r="FJ68" s="167"/>
      <c r="FK68" s="167"/>
      <c r="FL68" s="167"/>
      <c r="FM68" s="167"/>
      <c r="FN68" s="167"/>
      <c r="FO68" s="167"/>
      <c r="FP68" s="167"/>
      <c r="FQ68" s="167"/>
      <c r="FR68" s="167"/>
      <c r="FS68" s="167"/>
      <c r="FT68" s="167"/>
      <c r="FU68" s="167"/>
      <c r="FV68" s="167"/>
    </row>
    <row r="69" spans="2:178" s="168" customFormat="1" ht="14.1" customHeight="1">
      <c r="B69" s="172"/>
      <c r="C69" s="311"/>
      <c r="D69" s="410"/>
      <c r="E69" s="410"/>
      <c r="F69" s="410"/>
      <c r="G69" s="410"/>
      <c r="H69" s="235"/>
      <c r="I69" s="1198" t="s">
        <v>81</v>
      </c>
      <c r="J69" s="1198"/>
      <c r="K69" s="1198"/>
      <c r="L69" s="1199"/>
      <c r="M69" s="1189" t="s">
        <v>101</v>
      </c>
      <c r="N69" s="1190"/>
      <c r="O69" s="946"/>
      <c r="P69" s="947"/>
      <c r="Q69" s="947"/>
      <c r="R69" s="947"/>
      <c r="S69" s="947"/>
      <c r="T69" s="947"/>
      <c r="U69" s="947"/>
      <c r="V69" s="947"/>
      <c r="W69" s="947"/>
      <c r="X69" s="948"/>
      <c r="Y69" s="160"/>
      <c r="Z69" s="893"/>
      <c r="AA69" s="894"/>
      <c r="AB69" s="894"/>
      <c r="AC69" s="894"/>
      <c r="AD69" s="894"/>
      <c r="AE69" s="894"/>
      <c r="AF69" s="895"/>
      <c r="AG69" s="904"/>
      <c r="AH69" s="905"/>
      <c r="AI69" s="905"/>
      <c r="AJ69" s="905"/>
      <c r="AK69" s="905"/>
      <c r="AL69" s="905"/>
      <c r="AM69" s="905"/>
      <c r="AN69" s="906"/>
      <c r="AO69" s="232"/>
      <c r="AP69" s="954"/>
      <c r="AQ69" s="955"/>
      <c r="AR69" s="955"/>
      <c r="AS69" s="955"/>
      <c r="AT69" s="955"/>
      <c r="AU69" s="955"/>
      <c r="AV69" s="955"/>
      <c r="AW69" s="955"/>
      <c r="AX69" s="949"/>
      <c r="AY69" s="950"/>
      <c r="AZ69" s="950"/>
      <c r="BA69" s="950"/>
      <c r="BB69" s="950"/>
      <c r="BC69" s="950"/>
      <c r="BD69" s="950"/>
      <c r="BE69" s="950"/>
      <c r="BF69" s="950"/>
      <c r="BG69" s="950"/>
      <c r="BH69" s="554"/>
      <c r="BI69" s="554"/>
      <c r="BJ69" s="554"/>
      <c r="BK69" s="554"/>
      <c r="BL69" s="554"/>
      <c r="BM69" s="554"/>
      <c r="BN69" s="554"/>
      <c r="BO69" s="545"/>
      <c r="BP69" s="545"/>
      <c r="BQ69" s="545"/>
      <c r="BR69" s="545"/>
      <c r="BS69" s="545"/>
      <c r="BT69" s="545"/>
      <c r="BU69" s="524"/>
      <c r="BV69" s="524"/>
      <c r="BW69" s="524"/>
      <c r="BX69" s="524"/>
      <c r="BY69" s="524"/>
      <c r="BZ69" s="525"/>
      <c r="CA69" s="161"/>
      <c r="CC69" s="6"/>
      <c r="CD69" s="6"/>
      <c r="CE69" s="6"/>
      <c r="CF69" s="6"/>
      <c r="CK69" s="223"/>
      <c r="CL69" s="214"/>
      <c r="CM69" s="173"/>
      <c r="CN69" s="174"/>
      <c r="CO69" s="174"/>
      <c r="CP69" s="174"/>
      <c r="CQ69" s="174"/>
      <c r="CR69" s="174"/>
      <c r="CS69" s="188"/>
      <c r="CT69" s="188"/>
      <c r="CU69" s="183"/>
      <c r="CV69" s="183"/>
      <c r="CW69" s="183"/>
      <c r="CX69" s="183"/>
      <c r="CY69" s="183"/>
      <c r="CZ69" s="183"/>
      <c r="DA69" s="183"/>
      <c r="DB69" s="183"/>
      <c r="DC69" s="421"/>
      <c r="DD69" s="421"/>
      <c r="DE69" s="421"/>
      <c r="DF69" s="421"/>
      <c r="DG69" s="421"/>
      <c r="DH69" s="421"/>
      <c r="DI69" s="421"/>
      <c r="DJ69" s="421"/>
      <c r="DK69" s="421"/>
      <c r="DL69" s="421"/>
      <c r="DM69" s="421"/>
      <c r="DN69" s="421"/>
      <c r="DO69" s="421"/>
      <c r="DP69" s="163"/>
      <c r="DQ69" s="163"/>
      <c r="DR69" s="163"/>
      <c r="DS69" s="163"/>
      <c r="DT69" s="163"/>
      <c r="DU69" s="163"/>
      <c r="DV69" s="163"/>
      <c r="DW69" s="163"/>
      <c r="DX69" s="163"/>
      <c r="DY69" s="163"/>
      <c r="DZ69" s="163"/>
      <c r="EA69" s="163"/>
      <c r="EB69" s="163"/>
      <c r="EC69" s="163"/>
      <c r="ED69" s="164"/>
      <c r="EE69" s="164"/>
      <c r="EF69" s="164"/>
      <c r="EG69" s="164"/>
      <c r="EH69" s="164"/>
      <c r="EI69" s="164"/>
      <c r="EJ69" s="164"/>
      <c r="EK69" s="164"/>
      <c r="EL69" s="164"/>
      <c r="EM69" s="164"/>
      <c r="EN69" s="164"/>
      <c r="EO69" s="164"/>
      <c r="EP69" s="164"/>
      <c r="EQ69" s="164"/>
      <c r="ER69" s="164"/>
      <c r="ES69" s="164"/>
      <c r="ET69" s="164"/>
      <c r="EU69" s="164"/>
      <c r="EV69" s="164"/>
      <c r="EW69" s="164"/>
      <c r="EX69" s="164"/>
      <c r="EY69" s="164"/>
      <c r="EZ69" s="164"/>
      <c r="FA69" s="164"/>
      <c r="FB69" s="164"/>
      <c r="FC69" s="164"/>
      <c r="FD69" s="164"/>
      <c r="FE69" s="164"/>
      <c r="FF69" s="164"/>
      <c r="FG69" s="164"/>
      <c r="FH69" s="164"/>
      <c r="FI69" s="164"/>
      <c r="FJ69" s="167"/>
      <c r="FK69" s="167"/>
      <c r="FL69" s="167"/>
      <c r="FM69" s="167"/>
      <c r="FN69" s="167"/>
      <c r="FO69" s="167"/>
      <c r="FP69" s="167"/>
      <c r="FQ69" s="167"/>
      <c r="FR69" s="167"/>
      <c r="FS69" s="167"/>
      <c r="FT69" s="167"/>
      <c r="FU69" s="167"/>
      <c r="FV69" s="167"/>
    </row>
    <row r="70" spans="2:178" s="168" customFormat="1" ht="54" customHeight="1">
      <c r="B70" s="172"/>
      <c r="C70" s="312"/>
      <c r="D70" s="308"/>
      <c r="E70" s="308"/>
      <c r="F70" s="308"/>
      <c r="G70" s="308"/>
      <c r="H70" s="239"/>
      <c r="I70" s="1200" t="s">
        <v>5</v>
      </c>
      <c r="J70" s="1200"/>
      <c r="K70" s="1200"/>
      <c r="L70" s="1201"/>
      <c r="M70" s="442" t="s">
        <v>103</v>
      </c>
      <c r="N70" s="443" t="s">
        <v>102</v>
      </c>
      <c r="O70" s="943" t="s">
        <v>118</v>
      </c>
      <c r="P70" s="944"/>
      <c r="Q70" s="944"/>
      <c r="R70" s="944"/>
      <c r="S70" s="944"/>
      <c r="T70" s="944"/>
      <c r="U70" s="944"/>
      <c r="V70" s="944"/>
      <c r="W70" s="944"/>
      <c r="X70" s="945"/>
      <c r="Y70" s="240"/>
      <c r="Z70" s="896"/>
      <c r="AA70" s="897"/>
      <c r="AB70" s="897"/>
      <c r="AC70" s="897"/>
      <c r="AD70" s="897"/>
      <c r="AE70" s="897"/>
      <c r="AF70" s="898"/>
      <c r="AG70" s="907"/>
      <c r="AH70" s="908"/>
      <c r="AI70" s="908"/>
      <c r="AJ70" s="908"/>
      <c r="AK70" s="908"/>
      <c r="AL70" s="908"/>
      <c r="AM70" s="908"/>
      <c r="AN70" s="909"/>
      <c r="AO70" s="240"/>
      <c r="AP70" s="954"/>
      <c r="AQ70" s="955"/>
      <c r="AR70" s="955"/>
      <c r="AS70" s="955"/>
      <c r="AT70" s="955"/>
      <c r="AU70" s="955"/>
      <c r="AV70" s="955"/>
      <c r="AW70" s="955"/>
      <c r="AX70" s="956" t="s">
        <v>109</v>
      </c>
      <c r="AY70" s="957"/>
      <c r="AZ70" s="957"/>
      <c r="BA70" s="957"/>
      <c r="BB70" s="957"/>
      <c r="BC70" s="957"/>
      <c r="BD70" s="957"/>
      <c r="BE70" s="957"/>
      <c r="BF70" s="957"/>
      <c r="BG70" s="957"/>
      <c r="BH70" s="554"/>
      <c r="BI70" s="554"/>
      <c r="BJ70" s="554"/>
      <c r="BK70" s="554"/>
      <c r="BL70" s="554"/>
      <c r="BM70" s="554"/>
      <c r="BN70" s="554"/>
      <c r="BO70" s="545"/>
      <c r="BP70" s="545"/>
      <c r="BQ70" s="545"/>
      <c r="BR70" s="545"/>
      <c r="BS70" s="545"/>
      <c r="BT70" s="545"/>
      <c r="BU70" s="524"/>
      <c r="BV70" s="524"/>
      <c r="BW70" s="524"/>
      <c r="BX70" s="524"/>
      <c r="BY70" s="524"/>
      <c r="BZ70" s="525"/>
      <c r="CA70" s="227"/>
      <c r="CC70" s="6"/>
      <c r="CD70" s="6"/>
      <c r="CE70" s="6"/>
      <c r="CF70" s="6"/>
      <c r="CK70" s="223"/>
      <c r="CL70" s="215"/>
      <c r="CM70" s="173"/>
      <c r="CN70" s="177"/>
      <c r="CO70" s="177"/>
      <c r="CP70" s="177"/>
      <c r="CQ70" s="177"/>
      <c r="CR70" s="177"/>
      <c r="CS70" s="177"/>
      <c r="CT70" s="177"/>
      <c r="CU70" s="183"/>
      <c r="CV70" s="183"/>
      <c r="CW70" s="183"/>
      <c r="CX70" s="183"/>
      <c r="CY70" s="183"/>
      <c r="CZ70" s="183"/>
      <c r="DA70" s="183"/>
      <c r="DB70" s="183"/>
      <c r="DC70" s="421"/>
      <c r="DD70" s="421"/>
      <c r="DE70" s="421"/>
      <c r="DF70" s="421"/>
      <c r="DG70" s="421"/>
      <c r="DH70" s="421"/>
      <c r="DI70" s="421"/>
      <c r="DJ70" s="421"/>
      <c r="DK70" s="421"/>
      <c r="DL70" s="421"/>
      <c r="DM70" s="421"/>
      <c r="DN70" s="421"/>
      <c r="DO70" s="421"/>
      <c r="DP70" s="163"/>
      <c r="DQ70" s="163"/>
      <c r="DR70" s="163"/>
      <c r="DS70" s="163"/>
      <c r="DT70" s="163"/>
      <c r="DU70" s="163"/>
      <c r="DV70" s="163"/>
      <c r="DW70" s="163"/>
      <c r="DX70" s="163"/>
      <c r="DY70" s="163"/>
      <c r="DZ70" s="163"/>
      <c r="EA70" s="163"/>
      <c r="EB70" s="163"/>
      <c r="EC70" s="163"/>
      <c r="ED70" s="164"/>
      <c r="EE70" s="164"/>
      <c r="EF70" s="164"/>
      <c r="EG70" s="164"/>
      <c r="EH70" s="164"/>
      <c r="EI70" s="164"/>
      <c r="EJ70" s="164"/>
      <c r="EK70" s="164"/>
      <c r="EL70" s="164"/>
      <c r="EM70" s="164"/>
      <c r="EN70" s="164"/>
      <c r="EO70" s="164"/>
      <c r="EP70" s="164"/>
      <c r="EQ70" s="164"/>
      <c r="ER70" s="164"/>
      <c r="ES70" s="164"/>
      <c r="ET70" s="164"/>
      <c r="EU70" s="164"/>
      <c r="EV70" s="164"/>
      <c r="EW70" s="164"/>
      <c r="EX70" s="164"/>
      <c r="EY70" s="164"/>
      <c r="EZ70" s="164"/>
      <c r="FA70" s="164"/>
      <c r="FB70" s="164"/>
      <c r="FC70" s="164"/>
      <c r="FD70" s="164"/>
      <c r="FE70" s="164"/>
      <c r="FF70" s="164"/>
      <c r="FG70" s="164"/>
      <c r="FH70" s="164"/>
      <c r="FI70" s="164"/>
      <c r="FJ70" s="167"/>
      <c r="FK70" s="167"/>
      <c r="FL70" s="167"/>
      <c r="FM70" s="167"/>
      <c r="FN70" s="167"/>
      <c r="FO70" s="167"/>
      <c r="FP70" s="167"/>
      <c r="FQ70" s="167"/>
      <c r="FR70" s="167"/>
      <c r="FS70" s="167"/>
      <c r="FT70" s="167"/>
      <c r="FU70" s="167"/>
      <c r="FV70" s="167"/>
    </row>
    <row r="71" spans="2:178" s="168" customFormat="1" ht="18" customHeight="1">
      <c r="B71" s="180"/>
      <c r="C71" s="927" t="s">
        <v>84</v>
      </c>
      <c r="D71" s="457"/>
      <c r="E71" s="457"/>
      <c r="F71" s="457"/>
      <c r="G71" s="457"/>
      <c r="H71" s="928"/>
      <c r="I71" s="457" t="s">
        <v>85</v>
      </c>
      <c r="J71" s="457"/>
      <c r="K71" s="457"/>
      <c r="L71" s="929"/>
      <c r="M71" s="456" t="s">
        <v>86</v>
      </c>
      <c r="N71" s="929"/>
      <c r="O71" s="932" t="s">
        <v>87</v>
      </c>
      <c r="P71" s="933"/>
      <c r="Q71" s="933"/>
      <c r="R71" s="933"/>
      <c r="S71" s="933"/>
      <c r="T71" s="933"/>
      <c r="U71" s="933"/>
      <c r="V71" s="933"/>
      <c r="W71" s="933"/>
      <c r="X71" s="934"/>
      <c r="Y71" s="181"/>
      <c r="Z71" s="961" t="s">
        <v>88</v>
      </c>
      <c r="AA71" s="457"/>
      <c r="AB71" s="457"/>
      <c r="AC71" s="457"/>
      <c r="AD71" s="457"/>
      <c r="AE71" s="457"/>
      <c r="AF71" s="929"/>
      <c r="AG71" s="456" t="s">
        <v>89</v>
      </c>
      <c r="AH71" s="457"/>
      <c r="AI71" s="457"/>
      <c r="AJ71" s="457"/>
      <c r="AK71" s="457"/>
      <c r="AL71" s="457"/>
      <c r="AM71" s="457"/>
      <c r="AN71" s="458"/>
      <c r="AO71" s="233"/>
      <c r="AP71" s="960" t="s">
        <v>90</v>
      </c>
      <c r="AQ71" s="530"/>
      <c r="AR71" s="530"/>
      <c r="AS71" s="530"/>
      <c r="AT71" s="530"/>
      <c r="AU71" s="530"/>
      <c r="AV71" s="530"/>
      <c r="AW71" s="530"/>
      <c r="AX71" s="530" t="s">
        <v>91</v>
      </c>
      <c r="AY71" s="530"/>
      <c r="AZ71" s="530"/>
      <c r="BA71" s="530"/>
      <c r="BB71" s="530"/>
      <c r="BC71" s="530"/>
      <c r="BD71" s="530"/>
      <c r="BE71" s="530"/>
      <c r="BF71" s="530"/>
      <c r="BG71" s="530"/>
      <c r="BH71" s="556" t="s">
        <v>92</v>
      </c>
      <c r="BI71" s="556"/>
      <c r="BJ71" s="556"/>
      <c r="BK71" s="556"/>
      <c r="BL71" s="556"/>
      <c r="BM71" s="556"/>
      <c r="BN71" s="556"/>
      <c r="BO71" s="530" t="s">
        <v>93</v>
      </c>
      <c r="BP71" s="530"/>
      <c r="BQ71" s="530"/>
      <c r="BR71" s="530"/>
      <c r="BS71" s="530"/>
      <c r="BT71" s="530"/>
      <c r="BU71" s="530" t="s">
        <v>94</v>
      </c>
      <c r="BV71" s="530"/>
      <c r="BW71" s="530"/>
      <c r="BX71" s="530"/>
      <c r="BY71" s="530"/>
      <c r="BZ71" s="531"/>
      <c r="CA71" s="216"/>
      <c r="CC71" s="6"/>
      <c r="CD71" s="6"/>
      <c r="CE71" s="6"/>
      <c r="CF71" s="6"/>
      <c r="CK71" s="223"/>
      <c r="CL71" s="145"/>
      <c r="CM71" s="145"/>
      <c r="CN71" s="188"/>
      <c r="CO71" s="188"/>
      <c r="CP71" s="188"/>
      <c r="CQ71" s="188"/>
      <c r="CR71" s="188"/>
      <c r="CS71" s="429"/>
      <c r="CT71" s="429"/>
      <c r="CU71" s="183"/>
      <c r="CV71" s="183"/>
      <c r="CW71" s="183"/>
      <c r="CX71" s="183"/>
      <c r="CY71" s="183"/>
      <c r="CZ71" s="183"/>
      <c r="DA71" s="183"/>
      <c r="DB71" s="183"/>
      <c r="DC71" s="421"/>
      <c r="DD71" s="421"/>
      <c r="DE71" s="421"/>
      <c r="DF71" s="421"/>
      <c r="DG71" s="421"/>
      <c r="DH71" s="421"/>
      <c r="DI71" s="421"/>
      <c r="DJ71" s="421"/>
      <c r="DK71" s="421"/>
      <c r="DL71" s="421"/>
      <c r="DM71" s="421"/>
      <c r="DN71" s="421"/>
      <c r="DO71" s="421"/>
      <c r="DP71" s="163"/>
      <c r="DQ71" s="163"/>
      <c r="DR71" s="163"/>
      <c r="DS71" s="163"/>
      <c r="DT71" s="163"/>
      <c r="DU71" s="163"/>
      <c r="DV71" s="163"/>
      <c r="DW71" s="163"/>
      <c r="DX71" s="163"/>
      <c r="DY71" s="163"/>
      <c r="DZ71" s="163"/>
      <c r="EA71" s="163"/>
      <c r="EB71" s="163"/>
      <c r="EC71" s="163"/>
      <c r="ED71" s="164"/>
      <c r="EE71" s="164"/>
      <c r="EF71" s="164"/>
      <c r="EG71" s="164"/>
      <c r="EH71" s="164"/>
      <c r="EI71" s="164"/>
      <c r="EJ71" s="164"/>
      <c r="EK71" s="164"/>
      <c r="EL71" s="164"/>
      <c r="EM71" s="164"/>
      <c r="EN71" s="164"/>
      <c r="EO71" s="164"/>
      <c r="EP71" s="164"/>
      <c r="EQ71" s="164"/>
      <c r="ER71" s="164"/>
      <c r="ES71" s="164"/>
      <c r="ET71" s="164"/>
      <c r="EU71" s="164"/>
      <c r="EV71" s="164"/>
      <c r="EW71" s="164"/>
      <c r="EX71" s="164"/>
      <c r="EY71" s="164"/>
      <c r="EZ71" s="164"/>
      <c r="FA71" s="164"/>
      <c r="FB71" s="164"/>
      <c r="FC71" s="164"/>
      <c r="FD71" s="164"/>
      <c r="FE71" s="164"/>
      <c r="FF71" s="164"/>
      <c r="FG71" s="164"/>
      <c r="FH71" s="164"/>
      <c r="FI71" s="164"/>
      <c r="FJ71" s="167"/>
      <c r="FK71" s="167"/>
      <c r="FL71" s="167"/>
      <c r="FM71" s="167"/>
      <c r="FN71" s="167"/>
      <c r="FO71" s="167"/>
      <c r="FP71" s="167"/>
      <c r="FQ71" s="167"/>
      <c r="FR71" s="167"/>
      <c r="FS71" s="167"/>
      <c r="FT71" s="167"/>
      <c r="FU71" s="167"/>
      <c r="FV71" s="167"/>
    </row>
    <row r="72" spans="2:178" s="168" customFormat="1" ht="18" customHeight="1">
      <c r="B72" s="217">
        <v>1</v>
      </c>
      <c r="C72" s="1150" t="s">
        <v>181</v>
      </c>
      <c r="D72" s="1151"/>
      <c r="E72" s="1151"/>
      <c r="F72" s="1151"/>
      <c r="G72" s="1151"/>
      <c r="H72" s="1152"/>
      <c r="I72" s="1153">
        <f>'עמוד 3'!I82:M82</f>
        <v>0</v>
      </c>
      <c r="J72" s="1153"/>
      <c r="K72" s="1153"/>
      <c r="L72" s="1154"/>
      <c r="M72" s="1155"/>
      <c r="N72" s="1156"/>
      <c r="O72" s="1157"/>
      <c r="P72" s="1158"/>
      <c r="Q72" s="1158"/>
      <c r="R72" s="1158"/>
      <c r="S72" s="1158"/>
      <c r="T72" s="1158"/>
      <c r="U72" s="1158"/>
      <c r="V72" s="1158"/>
      <c r="W72" s="1158"/>
      <c r="X72" s="1159"/>
      <c r="Y72" s="440"/>
      <c r="Z72" s="1160"/>
      <c r="AA72" s="1161"/>
      <c r="AB72" s="1161"/>
      <c r="AC72" s="1161"/>
      <c r="AD72" s="1161"/>
      <c r="AE72" s="1161"/>
      <c r="AF72" s="1162"/>
      <c r="AG72" s="1163">
        <f>SUM('עמוד 3'!AG72:AN80)</f>
        <v>0</v>
      </c>
      <c r="AH72" s="1164"/>
      <c r="AI72" s="1164"/>
      <c r="AJ72" s="1164"/>
      <c r="AK72" s="1164"/>
      <c r="AL72" s="1164"/>
      <c r="AM72" s="1164"/>
      <c r="AN72" s="1165"/>
      <c r="AO72" s="441"/>
      <c r="AP72" s="1166">
        <f>'עמוד 3'!AQ82</f>
        <v>0</v>
      </c>
      <c r="AQ72" s="1167"/>
      <c r="AR72" s="1167"/>
      <c r="AS72" s="1167"/>
      <c r="AT72" s="1167"/>
      <c r="AU72" s="1167"/>
      <c r="AV72" s="1167"/>
      <c r="AW72" s="1167"/>
      <c r="AX72" s="1168">
        <f>'עמוד 3'!AX82:BG82</f>
        <v>0</v>
      </c>
      <c r="AY72" s="1168"/>
      <c r="AZ72" s="1168"/>
      <c r="BA72" s="1168"/>
      <c r="BB72" s="1168"/>
      <c r="BC72" s="1168"/>
      <c r="BD72" s="1168"/>
      <c r="BE72" s="1168"/>
      <c r="BF72" s="1168"/>
      <c r="BG72" s="1168"/>
      <c r="BH72" s="1169">
        <f>'עמוד 3'!BH82:BN82</f>
        <v>0</v>
      </c>
      <c r="BI72" s="1169"/>
      <c r="BJ72" s="1169"/>
      <c r="BK72" s="1169"/>
      <c r="BL72" s="1169"/>
      <c r="BM72" s="1169"/>
      <c r="BN72" s="1169"/>
      <c r="BO72" s="1170">
        <f>'עמוד 3'!BO82:BT82</f>
        <v>0</v>
      </c>
      <c r="BP72" s="1170"/>
      <c r="BQ72" s="1170"/>
      <c r="BR72" s="1170"/>
      <c r="BS72" s="1170"/>
      <c r="BT72" s="1170"/>
      <c r="BU72" s="1171">
        <f>'עמוד 3'!BU82:BZ82</f>
        <v>0</v>
      </c>
      <c r="BV72" s="1171"/>
      <c r="BW72" s="1171"/>
      <c r="BX72" s="1171"/>
      <c r="BY72" s="1171"/>
      <c r="BZ72" s="1172"/>
      <c r="CA72" s="161"/>
      <c r="CC72" s="6"/>
      <c r="CD72" s="6"/>
      <c r="CE72" s="6"/>
      <c r="CF72" s="6"/>
      <c r="CK72" s="223"/>
      <c r="CL72" s="145"/>
      <c r="CM72" s="145"/>
      <c r="CN72" s="188"/>
      <c r="CO72" s="188"/>
      <c r="CP72" s="188"/>
      <c r="CQ72" s="188"/>
      <c r="CR72" s="188"/>
      <c r="CS72" s="429"/>
      <c r="CT72" s="429"/>
      <c r="CU72" s="183"/>
      <c r="CV72" s="183"/>
      <c r="CW72" s="183"/>
      <c r="CX72" s="183"/>
      <c r="CY72" s="183"/>
      <c r="CZ72" s="183"/>
      <c r="DA72" s="183"/>
      <c r="DB72" s="183"/>
      <c r="DC72" s="421"/>
      <c r="DD72" s="421"/>
      <c r="DE72" s="421"/>
      <c r="DF72" s="421"/>
      <c r="DG72" s="421"/>
      <c r="DH72" s="421"/>
      <c r="DI72" s="421"/>
      <c r="DJ72" s="421"/>
      <c r="DK72" s="421"/>
      <c r="DL72" s="421"/>
      <c r="DM72" s="421"/>
      <c r="DN72" s="421"/>
      <c r="DO72" s="421"/>
      <c r="DP72" s="163"/>
      <c r="DQ72" s="163"/>
      <c r="DR72" s="163"/>
      <c r="DS72" s="163"/>
      <c r="DT72" s="163"/>
      <c r="DU72" s="163"/>
      <c r="DV72" s="163"/>
      <c r="DW72" s="163"/>
      <c r="DX72" s="163"/>
      <c r="DY72" s="163"/>
      <c r="DZ72" s="163"/>
      <c r="EA72" s="163"/>
      <c r="EB72" s="163"/>
      <c r="EC72" s="163"/>
      <c r="ED72" s="164"/>
      <c r="EE72" s="164"/>
      <c r="EF72" s="164"/>
      <c r="EG72" s="164"/>
      <c r="EH72" s="164"/>
      <c r="EI72" s="164"/>
      <c r="EJ72" s="164"/>
      <c r="EK72" s="164"/>
      <c r="EL72" s="164"/>
      <c r="EM72" s="164"/>
      <c r="EN72" s="164"/>
      <c r="EO72" s="164"/>
      <c r="EP72" s="164"/>
      <c r="EQ72" s="164"/>
      <c r="ER72" s="164"/>
      <c r="ES72" s="164"/>
      <c r="ET72" s="164"/>
      <c r="EU72" s="164"/>
      <c r="EV72" s="164"/>
      <c r="EW72" s="164"/>
      <c r="EX72" s="164"/>
      <c r="EY72" s="164"/>
      <c r="EZ72" s="164"/>
      <c r="FA72" s="164"/>
      <c r="FB72" s="164"/>
      <c r="FC72" s="164"/>
      <c r="FD72" s="164"/>
      <c r="FE72" s="164"/>
      <c r="FF72" s="164"/>
      <c r="FG72" s="164"/>
      <c r="FH72" s="164"/>
      <c r="FI72" s="164"/>
      <c r="FJ72" s="167"/>
      <c r="FK72" s="167"/>
      <c r="FL72" s="167"/>
      <c r="FM72" s="167"/>
      <c r="FN72" s="167"/>
      <c r="FO72" s="167"/>
      <c r="FP72" s="167"/>
      <c r="FQ72" s="167"/>
      <c r="FR72" s="167"/>
      <c r="FS72" s="167"/>
      <c r="FT72" s="167"/>
      <c r="FU72" s="167"/>
      <c r="FV72" s="167"/>
    </row>
    <row r="73" spans="2:178" s="168" customFormat="1" ht="18" customHeight="1">
      <c r="B73" s="217">
        <v>2</v>
      </c>
      <c r="C73" s="979"/>
      <c r="D73" s="980"/>
      <c r="E73" s="980"/>
      <c r="F73" s="980"/>
      <c r="G73" s="980"/>
      <c r="H73" s="981"/>
      <c r="I73" s="963"/>
      <c r="J73" s="963"/>
      <c r="K73" s="963"/>
      <c r="L73" s="964"/>
      <c r="M73" s="965"/>
      <c r="N73" s="966"/>
      <c r="O73" s="972"/>
      <c r="P73" s="972"/>
      <c r="Q73" s="972"/>
      <c r="R73" s="972"/>
      <c r="S73" s="972"/>
      <c r="T73" s="972"/>
      <c r="U73" s="972"/>
      <c r="V73" s="972"/>
      <c r="W73" s="972"/>
      <c r="X73" s="973"/>
      <c r="Y73" s="186"/>
      <c r="Z73" s="628"/>
      <c r="AA73" s="629"/>
      <c r="AB73" s="629"/>
      <c r="AC73" s="629"/>
      <c r="AD73" s="629" t="str">
        <f>+IF(Z73="","",Z73*0.85)</f>
        <v/>
      </c>
      <c r="AE73" s="629"/>
      <c r="AF73" s="630"/>
      <c r="AG73" s="967"/>
      <c r="AH73" s="968"/>
      <c r="AI73" s="968"/>
      <c r="AJ73" s="968"/>
      <c r="AK73" s="968"/>
      <c r="AL73" s="968"/>
      <c r="AM73" s="968"/>
      <c r="AN73" s="969"/>
      <c r="AO73" s="234"/>
      <c r="AP73" s="756" t="str">
        <f t="shared" ref="AP73:AP80" si="0">IF(AG73="","",AG73*Z73)</f>
        <v/>
      </c>
      <c r="AQ73" s="757"/>
      <c r="AR73" s="757"/>
      <c r="AS73" s="757"/>
      <c r="AT73" s="757"/>
      <c r="AU73" s="757"/>
      <c r="AV73" s="757"/>
      <c r="AW73" s="757"/>
      <c r="AX73" s="555"/>
      <c r="AY73" s="555"/>
      <c r="AZ73" s="555"/>
      <c r="BA73" s="555"/>
      <c r="BB73" s="555"/>
      <c r="BC73" s="555"/>
      <c r="BD73" s="555"/>
      <c r="BE73" s="555"/>
      <c r="BF73" s="555"/>
      <c r="BG73" s="555"/>
      <c r="BH73" s="627" t="str">
        <f t="shared" ref="BH73:BH80" si="1">IF(AX73&lt;&gt;0,IF(AP73="",AX73,AP73+AX73),IF(AP73="","",AP73))</f>
        <v/>
      </c>
      <c r="BI73" s="627"/>
      <c r="BJ73" s="627"/>
      <c r="BK73" s="627"/>
      <c r="BL73" s="627"/>
      <c r="BM73" s="627"/>
      <c r="BN73" s="627"/>
      <c r="BO73" s="471" t="str">
        <f t="shared" ref="BO73:BO80" si="2">IF(I73="","",IF(BH73="",I73,I73-BH73))</f>
        <v/>
      </c>
      <c r="BP73" s="471"/>
      <c r="BQ73" s="471"/>
      <c r="BR73" s="471"/>
      <c r="BS73" s="471"/>
      <c r="BT73" s="471"/>
      <c r="BU73" s="469" t="str">
        <f t="shared" ref="BU73:BU80" si="3">IF(I73="","",BO73/Z73)</f>
        <v/>
      </c>
      <c r="BV73" s="469"/>
      <c r="BW73" s="469"/>
      <c r="BX73" s="469"/>
      <c r="BY73" s="469"/>
      <c r="BZ73" s="470"/>
      <c r="CA73" s="161"/>
      <c r="CC73" s="6"/>
      <c r="CD73" s="6"/>
      <c r="CE73" s="6"/>
      <c r="CF73" s="6"/>
      <c r="CK73" s="223"/>
      <c r="CL73" s="145"/>
      <c r="CM73" s="145"/>
      <c r="CN73" s="188"/>
      <c r="CO73" s="188"/>
      <c r="CP73" s="188"/>
      <c r="CQ73" s="188"/>
      <c r="CR73" s="188"/>
      <c r="CS73" s="429"/>
      <c r="CT73" s="429"/>
      <c r="CU73" s="183"/>
      <c r="CV73" s="183"/>
      <c r="CW73" s="183"/>
      <c r="CX73" s="183"/>
      <c r="CY73" s="183"/>
      <c r="CZ73" s="183"/>
      <c r="DA73" s="183"/>
      <c r="DB73" s="183"/>
      <c r="DC73" s="421"/>
      <c r="DD73" s="421"/>
      <c r="DE73" s="421"/>
      <c r="DF73" s="421"/>
      <c r="DG73" s="421"/>
      <c r="DH73" s="421"/>
      <c r="DI73" s="421"/>
      <c r="DJ73" s="421"/>
      <c r="DK73" s="421"/>
      <c r="DL73" s="421"/>
      <c r="DM73" s="421"/>
      <c r="DN73" s="421"/>
      <c r="DO73" s="421"/>
      <c r="DP73" s="163"/>
      <c r="DQ73" s="163"/>
      <c r="DR73" s="163"/>
      <c r="DS73" s="163"/>
      <c r="DT73" s="163"/>
      <c r="DU73" s="163"/>
      <c r="DV73" s="163"/>
      <c r="DW73" s="163"/>
      <c r="DX73" s="163"/>
      <c r="DY73" s="163"/>
      <c r="DZ73" s="163"/>
      <c r="EA73" s="163"/>
      <c r="EB73" s="163"/>
      <c r="EC73" s="163"/>
      <c r="ED73" s="164"/>
      <c r="EE73" s="164"/>
      <c r="EF73" s="164"/>
      <c r="EG73" s="164"/>
      <c r="EH73" s="164"/>
      <c r="EI73" s="164"/>
      <c r="EJ73" s="164"/>
      <c r="EK73" s="164"/>
      <c r="EL73" s="164"/>
      <c r="EM73" s="164"/>
      <c r="EN73" s="164"/>
      <c r="EO73" s="164"/>
      <c r="EP73" s="164"/>
      <c r="EQ73" s="164"/>
      <c r="ER73" s="164"/>
      <c r="ES73" s="164"/>
      <c r="ET73" s="164"/>
      <c r="EU73" s="164"/>
      <c r="EV73" s="164"/>
      <c r="EW73" s="164"/>
      <c r="EX73" s="164"/>
      <c r="EY73" s="164"/>
      <c r="EZ73" s="164"/>
      <c r="FA73" s="164"/>
      <c r="FB73" s="164"/>
      <c r="FC73" s="164"/>
      <c r="FD73" s="164"/>
      <c r="FE73" s="164"/>
      <c r="FF73" s="164"/>
      <c r="FG73" s="164"/>
      <c r="FH73" s="164"/>
      <c r="FI73" s="164"/>
      <c r="FJ73" s="167"/>
      <c r="FK73" s="167"/>
      <c r="FL73" s="167"/>
      <c r="FM73" s="167"/>
      <c r="FN73" s="167"/>
      <c r="FO73" s="167"/>
      <c r="FP73" s="167"/>
      <c r="FQ73" s="167"/>
      <c r="FR73" s="167"/>
      <c r="FS73" s="167"/>
      <c r="FT73" s="167"/>
      <c r="FU73" s="167"/>
      <c r="FV73" s="167"/>
    </row>
    <row r="74" spans="2:178" s="168" customFormat="1" ht="18" customHeight="1">
      <c r="B74" s="217">
        <v>3</v>
      </c>
      <c r="C74" s="979"/>
      <c r="D74" s="980"/>
      <c r="E74" s="980"/>
      <c r="F74" s="980"/>
      <c r="G74" s="980"/>
      <c r="H74" s="981"/>
      <c r="I74" s="963"/>
      <c r="J74" s="963"/>
      <c r="K74" s="963"/>
      <c r="L74" s="964"/>
      <c r="M74" s="965"/>
      <c r="N74" s="966"/>
      <c r="O74" s="972"/>
      <c r="P74" s="972"/>
      <c r="Q74" s="972"/>
      <c r="R74" s="972"/>
      <c r="S74" s="972"/>
      <c r="T74" s="972"/>
      <c r="U74" s="972"/>
      <c r="V74" s="972"/>
      <c r="W74" s="972"/>
      <c r="X74" s="973"/>
      <c r="Y74" s="186"/>
      <c r="Z74" s="628"/>
      <c r="AA74" s="629"/>
      <c r="AB74" s="629"/>
      <c r="AC74" s="629"/>
      <c r="AD74" s="629" t="str">
        <f t="shared" ref="AD74:AD78" si="4">+IF(Z74="","",Z74*0.85)</f>
        <v/>
      </c>
      <c r="AE74" s="629"/>
      <c r="AF74" s="630"/>
      <c r="AG74" s="967"/>
      <c r="AH74" s="968"/>
      <c r="AI74" s="968"/>
      <c r="AJ74" s="968"/>
      <c r="AK74" s="968"/>
      <c r="AL74" s="968"/>
      <c r="AM74" s="968"/>
      <c r="AN74" s="969"/>
      <c r="AO74" s="234"/>
      <c r="AP74" s="756" t="str">
        <f t="shared" si="0"/>
        <v/>
      </c>
      <c r="AQ74" s="757"/>
      <c r="AR74" s="757"/>
      <c r="AS74" s="757"/>
      <c r="AT74" s="757"/>
      <c r="AU74" s="757"/>
      <c r="AV74" s="757"/>
      <c r="AW74" s="757"/>
      <c r="AX74" s="555"/>
      <c r="AY74" s="555"/>
      <c r="AZ74" s="555"/>
      <c r="BA74" s="555"/>
      <c r="BB74" s="555"/>
      <c r="BC74" s="555"/>
      <c r="BD74" s="555"/>
      <c r="BE74" s="555"/>
      <c r="BF74" s="555"/>
      <c r="BG74" s="555"/>
      <c r="BH74" s="627" t="str">
        <f t="shared" si="1"/>
        <v/>
      </c>
      <c r="BI74" s="627"/>
      <c r="BJ74" s="627"/>
      <c r="BK74" s="627"/>
      <c r="BL74" s="627"/>
      <c r="BM74" s="627"/>
      <c r="BN74" s="627"/>
      <c r="BO74" s="471" t="str">
        <f t="shared" si="2"/>
        <v/>
      </c>
      <c r="BP74" s="471"/>
      <c r="BQ74" s="471"/>
      <c r="BR74" s="471"/>
      <c r="BS74" s="471"/>
      <c r="BT74" s="471"/>
      <c r="BU74" s="469" t="str">
        <f t="shared" si="3"/>
        <v/>
      </c>
      <c r="BV74" s="469"/>
      <c r="BW74" s="469"/>
      <c r="BX74" s="469"/>
      <c r="BY74" s="469"/>
      <c r="BZ74" s="470"/>
      <c r="CA74" s="161"/>
      <c r="CC74" s="6"/>
      <c r="CD74" s="6"/>
      <c r="CE74" s="6"/>
      <c r="CF74" s="6"/>
      <c r="CK74" s="223"/>
      <c r="CL74" s="145"/>
      <c r="CM74" s="145"/>
      <c r="CN74" s="188"/>
      <c r="CO74" s="188"/>
      <c r="CP74" s="188"/>
      <c r="CQ74" s="188"/>
      <c r="CR74" s="188"/>
      <c r="CS74" s="429"/>
      <c r="CT74" s="429"/>
      <c r="CU74" s="183"/>
      <c r="CV74" s="183"/>
      <c r="CW74" s="183"/>
      <c r="CX74" s="183"/>
      <c r="CY74" s="183"/>
      <c r="CZ74" s="183"/>
      <c r="DA74" s="183"/>
      <c r="DB74" s="183"/>
      <c r="DC74" s="421"/>
      <c r="DD74" s="421"/>
      <c r="DE74" s="421"/>
      <c r="DF74" s="421"/>
      <c r="DG74" s="421"/>
      <c r="DH74" s="421"/>
      <c r="DI74" s="421"/>
      <c r="DJ74" s="421"/>
      <c r="DK74" s="421"/>
      <c r="DL74" s="421"/>
      <c r="DM74" s="421"/>
      <c r="DN74" s="421"/>
      <c r="DO74" s="421"/>
      <c r="DP74" s="163"/>
      <c r="DQ74" s="163"/>
      <c r="DR74" s="163"/>
      <c r="DS74" s="163"/>
      <c r="DT74" s="163"/>
      <c r="DU74" s="163"/>
      <c r="DV74" s="163"/>
      <c r="DW74" s="163"/>
      <c r="DX74" s="163"/>
      <c r="DY74" s="163"/>
      <c r="DZ74" s="163"/>
      <c r="EA74" s="163"/>
      <c r="EB74" s="163"/>
      <c r="EC74" s="163"/>
      <c r="ED74" s="164"/>
      <c r="EE74" s="164"/>
      <c r="EF74" s="164"/>
      <c r="EG74" s="164"/>
      <c r="EH74" s="164"/>
      <c r="EI74" s="164"/>
      <c r="EJ74" s="164"/>
      <c r="EK74" s="164"/>
      <c r="EL74" s="164"/>
      <c r="EM74" s="164"/>
      <c r="EN74" s="164"/>
      <c r="EO74" s="164"/>
      <c r="EP74" s="164"/>
      <c r="EQ74" s="164"/>
      <c r="ER74" s="164"/>
      <c r="ES74" s="164"/>
      <c r="ET74" s="164"/>
      <c r="EU74" s="164"/>
      <c r="EV74" s="164"/>
      <c r="EW74" s="164"/>
      <c r="EX74" s="164"/>
      <c r="EY74" s="164"/>
      <c r="EZ74" s="164"/>
      <c r="FA74" s="164"/>
      <c r="FB74" s="164"/>
      <c r="FC74" s="164"/>
      <c r="FD74" s="164"/>
      <c r="FE74" s="164"/>
      <c r="FF74" s="164"/>
      <c r="FG74" s="164"/>
      <c r="FH74" s="164"/>
      <c r="FI74" s="164"/>
      <c r="FJ74" s="167"/>
      <c r="FK74" s="167"/>
      <c r="FL74" s="167"/>
      <c r="FM74" s="167"/>
      <c r="FN74" s="167"/>
      <c r="FO74" s="167"/>
      <c r="FP74" s="167"/>
      <c r="FQ74" s="167"/>
      <c r="FR74" s="167"/>
      <c r="FS74" s="167"/>
      <c r="FT74" s="167"/>
      <c r="FU74" s="167"/>
      <c r="FV74" s="167"/>
    </row>
    <row r="75" spans="2:178" s="168" customFormat="1" ht="18" customHeight="1">
      <c r="B75" s="217">
        <v>4</v>
      </c>
      <c r="C75" s="979"/>
      <c r="D75" s="980"/>
      <c r="E75" s="980"/>
      <c r="F75" s="980"/>
      <c r="G75" s="980"/>
      <c r="H75" s="981"/>
      <c r="I75" s="963"/>
      <c r="J75" s="963"/>
      <c r="K75" s="963"/>
      <c r="L75" s="963"/>
      <c r="M75" s="965"/>
      <c r="N75" s="966"/>
      <c r="O75" s="972"/>
      <c r="P75" s="972"/>
      <c r="Q75" s="972"/>
      <c r="R75" s="972"/>
      <c r="S75" s="972"/>
      <c r="T75" s="972"/>
      <c r="U75" s="972"/>
      <c r="V75" s="972"/>
      <c r="W75" s="972"/>
      <c r="X75" s="973"/>
      <c r="Y75" s="186"/>
      <c r="Z75" s="628"/>
      <c r="AA75" s="629"/>
      <c r="AB75" s="629"/>
      <c r="AC75" s="629"/>
      <c r="AD75" s="629" t="str">
        <f t="shared" si="4"/>
        <v/>
      </c>
      <c r="AE75" s="629"/>
      <c r="AF75" s="630"/>
      <c r="AG75" s="967"/>
      <c r="AH75" s="968"/>
      <c r="AI75" s="968"/>
      <c r="AJ75" s="968"/>
      <c r="AK75" s="968"/>
      <c r="AL75" s="968"/>
      <c r="AM75" s="968"/>
      <c r="AN75" s="969"/>
      <c r="AO75" s="234"/>
      <c r="AP75" s="756" t="str">
        <f t="shared" si="0"/>
        <v/>
      </c>
      <c r="AQ75" s="757"/>
      <c r="AR75" s="757"/>
      <c r="AS75" s="757"/>
      <c r="AT75" s="757"/>
      <c r="AU75" s="757"/>
      <c r="AV75" s="757"/>
      <c r="AW75" s="757"/>
      <c r="AX75" s="555"/>
      <c r="AY75" s="555"/>
      <c r="AZ75" s="555"/>
      <c r="BA75" s="555"/>
      <c r="BB75" s="555"/>
      <c r="BC75" s="555"/>
      <c r="BD75" s="555"/>
      <c r="BE75" s="555"/>
      <c r="BF75" s="555"/>
      <c r="BG75" s="555"/>
      <c r="BH75" s="627" t="str">
        <f t="shared" si="1"/>
        <v/>
      </c>
      <c r="BI75" s="627"/>
      <c r="BJ75" s="627"/>
      <c r="BK75" s="627"/>
      <c r="BL75" s="627"/>
      <c r="BM75" s="627"/>
      <c r="BN75" s="627"/>
      <c r="BO75" s="471" t="str">
        <f t="shared" si="2"/>
        <v/>
      </c>
      <c r="BP75" s="471"/>
      <c r="BQ75" s="471"/>
      <c r="BR75" s="471"/>
      <c r="BS75" s="471"/>
      <c r="BT75" s="471"/>
      <c r="BU75" s="469" t="str">
        <f t="shared" si="3"/>
        <v/>
      </c>
      <c r="BV75" s="469"/>
      <c r="BW75" s="469"/>
      <c r="BX75" s="469"/>
      <c r="BY75" s="469"/>
      <c r="BZ75" s="470"/>
      <c r="CA75" s="161"/>
      <c r="CC75" s="6"/>
      <c r="CD75" s="6"/>
      <c r="CE75" s="6"/>
      <c r="CF75" s="6"/>
      <c r="CK75" s="223"/>
      <c r="CL75" s="188"/>
      <c r="CM75" s="188"/>
      <c r="CN75" s="188"/>
      <c r="CO75" s="188"/>
      <c r="CP75" s="188"/>
      <c r="CQ75" s="188"/>
      <c r="CR75" s="188"/>
      <c r="CS75" s="429"/>
      <c r="CT75" s="429"/>
      <c r="CU75" s="183"/>
      <c r="CV75" s="183"/>
      <c r="CW75" s="183"/>
      <c r="CX75" s="183"/>
      <c r="CY75" s="183"/>
      <c r="CZ75" s="183"/>
      <c r="DA75" s="183"/>
      <c r="DB75" s="183"/>
      <c r="DC75" s="421"/>
      <c r="DD75" s="421"/>
      <c r="DE75" s="421"/>
      <c r="DF75" s="421"/>
      <c r="DG75" s="421"/>
      <c r="DH75" s="421"/>
      <c r="DI75" s="421"/>
      <c r="DJ75" s="421"/>
      <c r="DK75" s="421"/>
      <c r="DL75" s="421"/>
      <c r="DM75" s="421"/>
      <c r="DN75" s="421"/>
      <c r="DO75" s="421"/>
      <c r="DP75" s="163"/>
      <c r="DQ75" s="163"/>
      <c r="DR75" s="163"/>
      <c r="DS75" s="163"/>
      <c r="DT75" s="163"/>
      <c r="DU75" s="163"/>
      <c r="DV75" s="163"/>
      <c r="DW75" s="163"/>
      <c r="DX75" s="163"/>
      <c r="DY75" s="163"/>
      <c r="DZ75" s="163"/>
      <c r="EA75" s="163"/>
      <c r="EB75" s="163"/>
      <c r="EC75" s="163"/>
      <c r="ED75" s="164"/>
      <c r="EE75" s="164"/>
      <c r="EF75" s="164"/>
      <c r="EG75" s="164"/>
      <c r="EH75" s="164"/>
      <c r="EI75" s="164"/>
      <c r="EJ75" s="164"/>
      <c r="EK75" s="164"/>
      <c r="EL75" s="164"/>
      <c r="EM75" s="164"/>
      <c r="EN75" s="164"/>
      <c r="EO75" s="164"/>
      <c r="EP75" s="164"/>
      <c r="EQ75" s="164"/>
      <c r="ER75" s="164"/>
      <c r="ES75" s="164"/>
      <c r="ET75" s="164"/>
      <c r="EU75" s="164"/>
      <c r="EV75" s="164"/>
      <c r="EW75" s="164"/>
      <c r="EX75" s="164"/>
      <c r="EY75" s="164"/>
      <c r="EZ75" s="164"/>
      <c r="FA75" s="164"/>
      <c r="FB75" s="164"/>
      <c r="FC75" s="164"/>
      <c r="FD75" s="164"/>
      <c r="FE75" s="164"/>
      <c r="FF75" s="164"/>
      <c r="FG75" s="164"/>
      <c r="FH75" s="164"/>
      <c r="FI75" s="164"/>
      <c r="FJ75" s="167"/>
      <c r="FK75" s="167"/>
      <c r="FL75" s="167"/>
      <c r="FM75" s="167"/>
      <c r="FN75" s="167"/>
      <c r="FO75" s="167"/>
      <c r="FP75" s="167"/>
      <c r="FQ75" s="167"/>
      <c r="FR75" s="167"/>
      <c r="FS75" s="167"/>
      <c r="FT75" s="167"/>
      <c r="FU75" s="167"/>
      <c r="FV75" s="167"/>
    </row>
    <row r="76" spans="2:178" s="168" customFormat="1" ht="18" customHeight="1">
      <c r="B76" s="217">
        <v>5</v>
      </c>
      <c r="C76" s="979"/>
      <c r="D76" s="980"/>
      <c r="E76" s="980"/>
      <c r="F76" s="980"/>
      <c r="G76" s="980"/>
      <c r="H76" s="981"/>
      <c r="I76" s="963"/>
      <c r="J76" s="963"/>
      <c r="K76" s="963"/>
      <c r="L76" s="963"/>
      <c r="M76" s="965"/>
      <c r="N76" s="966"/>
      <c r="O76" s="972"/>
      <c r="P76" s="972"/>
      <c r="Q76" s="972"/>
      <c r="R76" s="972"/>
      <c r="S76" s="972"/>
      <c r="T76" s="972"/>
      <c r="U76" s="972"/>
      <c r="V76" s="972"/>
      <c r="W76" s="972"/>
      <c r="X76" s="973"/>
      <c r="Y76" s="186"/>
      <c r="Z76" s="628"/>
      <c r="AA76" s="629"/>
      <c r="AB76" s="629"/>
      <c r="AC76" s="629"/>
      <c r="AD76" s="629" t="str">
        <f t="shared" si="4"/>
        <v/>
      </c>
      <c r="AE76" s="629"/>
      <c r="AF76" s="630"/>
      <c r="AG76" s="967"/>
      <c r="AH76" s="968"/>
      <c r="AI76" s="968"/>
      <c r="AJ76" s="968"/>
      <c r="AK76" s="968"/>
      <c r="AL76" s="968"/>
      <c r="AM76" s="968"/>
      <c r="AN76" s="969"/>
      <c r="AO76" s="234"/>
      <c r="AP76" s="756" t="str">
        <f t="shared" si="0"/>
        <v/>
      </c>
      <c r="AQ76" s="757"/>
      <c r="AR76" s="757"/>
      <c r="AS76" s="757"/>
      <c r="AT76" s="757"/>
      <c r="AU76" s="757"/>
      <c r="AV76" s="757"/>
      <c r="AW76" s="757"/>
      <c r="AX76" s="555"/>
      <c r="AY76" s="555"/>
      <c r="AZ76" s="555"/>
      <c r="BA76" s="555"/>
      <c r="BB76" s="555"/>
      <c r="BC76" s="555"/>
      <c r="BD76" s="555"/>
      <c r="BE76" s="555"/>
      <c r="BF76" s="555"/>
      <c r="BG76" s="555"/>
      <c r="BH76" s="627" t="str">
        <f t="shared" si="1"/>
        <v/>
      </c>
      <c r="BI76" s="627"/>
      <c r="BJ76" s="627"/>
      <c r="BK76" s="627"/>
      <c r="BL76" s="627"/>
      <c r="BM76" s="627"/>
      <c r="BN76" s="627"/>
      <c r="BO76" s="471" t="str">
        <f t="shared" si="2"/>
        <v/>
      </c>
      <c r="BP76" s="471"/>
      <c r="BQ76" s="471"/>
      <c r="BR76" s="471"/>
      <c r="BS76" s="471"/>
      <c r="BT76" s="471"/>
      <c r="BU76" s="469" t="str">
        <f t="shared" si="3"/>
        <v/>
      </c>
      <c r="BV76" s="469"/>
      <c r="BW76" s="469"/>
      <c r="BX76" s="469"/>
      <c r="BY76" s="469"/>
      <c r="BZ76" s="470"/>
      <c r="CA76" s="161"/>
      <c r="CC76" s="6"/>
      <c r="CD76" s="6"/>
      <c r="CE76" s="6"/>
      <c r="CF76" s="6"/>
      <c r="CK76" s="223"/>
      <c r="CL76" s="188"/>
      <c r="CM76" s="188"/>
      <c r="CN76" s="188"/>
      <c r="CO76" s="188"/>
      <c r="CP76" s="188"/>
      <c r="CQ76" s="188"/>
      <c r="CR76" s="188"/>
      <c r="CS76" s="429"/>
      <c r="CT76" s="429"/>
      <c r="CU76" s="183"/>
      <c r="CV76" s="183"/>
      <c r="CW76" s="183"/>
      <c r="CX76" s="183"/>
      <c r="CY76" s="183"/>
      <c r="CZ76" s="183"/>
      <c r="DA76" s="183"/>
      <c r="DB76" s="183"/>
      <c r="DC76" s="421"/>
      <c r="DD76" s="421"/>
      <c r="DE76" s="421"/>
      <c r="DF76" s="421"/>
      <c r="DG76" s="421"/>
      <c r="DH76" s="421"/>
      <c r="DI76" s="421"/>
      <c r="DJ76" s="421"/>
      <c r="DK76" s="421"/>
      <c r="DL76" s="421"/>
      <c r="DM76" s="421"/>
      <c r="DN76" s="421"/>
      <c r="DO76" s="421"/>
      <c r="DP76" s="429"/>
      <c r="DQ76" s="429"/>
      <c r="DR76" s="429"/>
      <c r="DS76" s="429"/>
      <c r="DT76" s="288"/>
      <c r="DU76" s="288"/>
      <c r="DV76" s="288"/>
      <c r="DW76" s="288"/>
      <c r="DX76" s="288"/>
      <c r="DY76" s="288"/>
      <c r="DZ76" s="288"/>
      <c r="EA76" s="288"/>
      <c r="EB76" s="288"/>
      <c r="EC76" s="288"/>
      <c r="ED76" s="184"/>
      <c r="EE76" s="184"/>
      <c r="EF76" s="187"/>
      <c r="EG76" s="187"/>
      <c r="EH76" s="187"/>
      <c r="EI76" s="187"/>
      <c r="EJ76" s="187"/>
      <c r="EK76" s="166"/>
      <c r="EL76" s="166"/>
      <c r="EM76" s="166"/>
      <c r="EN76" s="166"/>
      <c r="EO76" s="166"/>
      <c r="EP76" s="166"/>
      <c r="EQ76" s="166"/>
      <c r="ER76" s="166"/>
      <c r="ES76" s="166"/>
      <c r="ET76" s="166"/>
      <c r="EU76" s="166"/>
      <c r="EV76" s="166"/>
      <c r="EW76" s="166"/>
      <c r="EX76" s="166"/>
      <c r="EY76" s="166"/>
      <c r="EZ76" s="166"/>
      <c r="FA76" s="166"/>
      <c r="FB76" s="166"/>
      <c r="FC76" s="166"/>
      <c r="FD76" s="166"/>
      <c r="FE76" s="166"/>
      <c r="FF76" s="166"/>
      <c r="FG76" s="166"/>
      <c r="FH76" s="166"/>
      <c r="FI76" s="166"/>
      <c r="FJ76" s="167"/>
      <c r="FK76" s="167"/>
      <c r="FL76" s="167"/>
      <c r="FM76" s="167"/>
      <c r="FN76" s="167"/>
      <c r="FO76" s="167"/>
      <c r="FP76" s="167"/>
      <c r="FQ76" s="167"/>
      <c r="FR76" s="167"/>
      <c r="FS76" s="167"/>
      <c r="FT76" s="167"/>
      <c r="FU76" s="167"/>
      <c r="FV76" s="167"/>
    </row>
    <row r="77" spans="2:178" s="168" customFormat="1" ht="18" customHeight="1">
      <c r="B77" s="217">
        <v>6</v>
      </c>
      <c r="C77" s="979"/>
      <c r="D77" s="980"/>
      <c r="E77" s="980"/>
      <c r="F77" s="980"/>
      <c r="G77" s="980"/>
      <c r="H77" s="981"/>
      <c r="I77" s="963"/>
      <c r="J77" s="963"/>
      <c r="K77" s="963"/>
      <c r="L77" s="963"/>
      <c r="M77" s="965"/>
      <c r="N77" s="966"/>
      <c r="O77" s="972"/>
      <c r="P77" s="972"/>
      <c r="Q77" s="972"/>
      <c r="R77" s="972"/>
      <c r="S77" s="972"/>
      <c r="T77" s="972"/>
      <c r="U77" s="972"/>
      <c r="V77" s="972"/>
      <c r="W77" s="972"/>
      <c r="X77" s="973"/>
      <c r="Y77" s="186"/>
      <c r="Z77" s="628"/>
      <c r="AA77" s="629"/>
      <c r="AB77" s="629"/>
      <c r="AC77" s="629"/>
      <c r="AD77" s="629" t="str">
        <f t="shared" si="4"/>
        <v/>
      </c>
      <c r="AE77" s="629"/>
      <c r="AF77" s="630"/>
      <c r="AG77" s="967"/>
      <c r="AH77" s="968"/>
      <c r="AI77" s="968"/>
      <c r="AJ77" s="968"/>
      <c r="AK77" s="968"/>
      <c r="AL77" s="968"/>
      <c r="AM77" s="968"/>
      <c r="AN77" s="969"/>
      <c r="AO77" s="234"/>
      <c r="AP77" s="756" t="str">
        <f t="shared" si="0"/>
        <v/>
      </c>
      <c r="AQ77" s="757"/>
      <c r="AR77" s="757"/>
      <c r="AS77" s="757"/>
      <c r="AT77" s="757"/>
      <c r="AU77" s="757"/>
      <c r="AV77" s="757"/>
      <c r="AW77" s="757"/>
      <c r="AX77" s="555"/>
      <c r="AY77" s="555"/>
      <c r="AZ77" s="555"/>
      <c r="BA77" s="555"/>
      <c r="BB77" s="555"/>
      <c r="BC77" s="555"/>
      <c r="BD77" s="555"/>
      <c r="BE77" s="555"/>
      <c r="BF77" s="555"/>
      <c r="BG77" s="555"/>
      <c r="BH77" s="627" t="str">
        <f t="shared" si="1"/>
        <v/>
      </c>
      <c r="BI77" s="627"/>
      <c r="BJ77" s="627"/>
      <c r="BK77" s="627"/>
      <c r="BL77" s="627"/>
      <c r="BM77" s="627"/>
      <c r="BN77" s="627"/>
      <c r="BO77" s="471" t="str">
        <f t="shared" si="2"/>
        <v/>
      </c>
      <c r="BP77" s="471"/>
      <c r="BQ77" s="471"/>
      <c r="BR77" s="471"/>
      <c r="BS77" s="471"/>
      <c r="BT77" s="471"/>
      <c r="BU77" s="469" t="str">
        <f t="shared" si="3"/>
        <v/>
      </c>
      <c r="BV77" s="469"/>
      <c r="BW77" s="469"/>
      <c r="BX77" s="469"/>
      <c r="BY77" s="469"/>
      <c r="BZ77" s="470"/>
      <c r="CA77" s="161"/>
      <c r="CC77" s="6"/>
      <c r="CD77" s="6"/>
      <c r="CE77" s="6"/>
      <c r="CF77" s="6"/>
      <c r="CK77" s="223"/>
      <c r="CL77" s="188"/>
      <c r="CM77" s="188"/>
      <c r="CN77" s="188"/>
      <c r="CO77" s="188"/>
      <c r="CP77" s="188"/>
      <c r="CQ77" s="188"/>
      <c r="CR77" s="188"/>
      <c r="CS77" s="429"/>
      <c r="CT77" s="429"/>
      <c r="CU77" s="183"/>
      <c r="CV77" s="183"/>
      <c r="CW77" s="183"/>
      <c r="CX77" s="183"/>
      <c r="CY77" s="183"/>
      <c r="CZ77" s="183"/>
      <c r="DA77" s="183"/>
      <c r="DB77" s="183"/>
      <c r="DC77" s="421"/>
      <c r="DD77" s="421"/>
      <c r="DE77" s="421"/>
      <c r="DF77" s="421"/>
      <c r="DG77" s="421"/>
      <c r="DH77" s="421"/>
      <c r="DI77" s="421"/>
      <c r="DJ77" s="421"/>
      <c r="DK77" s="421"/>
      <c r="DL77" s="421"/>
      <c r="DM77" s="421"/>
      <c r="DN77" s="421"/>
      <c r="DO77" s="421"/>
      <c r="DP77" s="429"/>
      <c r="DQ77" s="429"/>
      <c r="DR77" s="429"/>
      <c r="DS77" s="429"/>
      <c r="DT77" s="288"/>
      <c r="DU77" s="288"/>
      <c r="DV77" s="288"/>
      <c r="DW77" s="288"/>
      <c r="DX77" s="288"/>
      <c r="DY77" s="288"/>
      <c r="DZ77" s="288"/>
      <c r="EA77" s="288"/>
      <c r="EB77" s="288"/>
      <c r="EC77" s="288"/>
      <c r="ED77" s="184"/>
      <c r="EE77" s="184"/>
      <c r="EF77" s="187"/>
      <c r="EG77" s="187"/>
      <c r="EH77" s="187"/>
      <c r="EI77" s="187"/>
      <c r="EJ77" s="187"/>
      <c r="EK77" s="166"/>
      <c r="EL77" s="166"/>
      <c r="EM77" s="166"/>
      <c r="EN77" s="166"/>
      <c r="EO77" s="166"/>
      <c r="EP77" s="166"/>
      <c r="EQ77" s="166"/>
      <c r="ER77" s="166"/>
      <c r="ES77" s="166"/>
      <c r="ET77" s="166"/>
      <c r="EU77" s="166"/>
      <c r="EV77" s="166"/>
      <c r="EW77" s="166"/>
      <c r="EX77" s="166"/>
      <c r="EY77" s="166"/>
      <c r="EZ77" s="166"/>
      <c r="FA77" s="166"/>
      <c r="FB77" s="166"/>
      <c r="FC77" s="166"/>
      <c r="FD77" s="166"/>
      <c r="FE77" s="166"/>
      <c r="FF77" s="166"/>
      <c r="FG77" s="166"/>
      <c r="FH77" s="166"/>
      <c r="FI77" s="166"/>
      <c r="FJ77" s="167"/>
      <c r="FK77" s="167"/>
      <c r="FL77" s="167"/>
      <c r="FM77" s="167"/>
      <c r="FN77" s="167"/>
      <c r="FO77" s="167"/>
      <c r="FP77" s="167"/>
      <c r="FQ77" s="167"/>
      <c r="FR77" s="167"/>
      <c r="FS77" s="167"/>
      <c r="FT77" s="167"/>
      <c r="FU77" s="167"/>
      <c r="FV77" s="167"/>
    </row>
    <row r="78" spans="2:178" s="168" customFormat="1" ht="18" customHeight="1">
      <c r="B78" s="217">
        <v>7</v>
      </c>
      <c r="C78" s="979"/>
      <c r="D78" s="980"/>
      <c r="E78" s="980"/>
      <c r="F78" s="980"/>
      <c r="G78" s="980"/>
      <c r="H78" s="981"/>
      <c r="I78" s="963"/>
      <c r="J78" s="963"/>
      <c r="K78" s="963"/>
      <c r="L78" s="963"/>
      <c r="M78" s="965"/>
      <c r="N78" s="966"/>
      <c r="O78" s="972"/>
      <c r="P78" s="972"/>
      <c r="Q78" s="972"/>
      <c r="R78" s="972"/>
      <c r="S78" s="972"/>
      <c r="T78" s="972"/>
      <c r="U78" s="972"/>
      <c r="V78" s="972"/>
      <c r="W78" s="972"/>
      <c r="X78" s="973"/>
      <c r="Y78" s="186"/>
      <c r="Z78" s="628"/>
      <c r="AA78" s="629"/>
      <c r="AB78" s="629"/>
      <c r="AC78" s="629"/>
      <c r="AD78" s="629" t="str">
        <f t="shared" si="4"/>
        <v/>
      </c>
      <c r="AE78" s="629"/>
      <c r="AF78" s="630"/>
      <c r="AG78" s="967"/>
      <c r="AH78" s="968"/>
      <c r="AI78" s="968"/>
      <c r="AJ78" s="968"/>
      <c r="AK78" s="968"/>
      <c r="AL78" s="968"/>
      <c r="AM78" s="968"/>
      <c r="AN78" s="969"/>
      <c r="AO78" s="234"/>
      <c r="AP78" s="756" t="str">
        <f t="shared" si="0"/>
        <v/>
      </c>
      <c r="AQ78" s="757"/>
      <c r="AR78" s="757"/>
      <c r="AS78" s="757"/>
      <c r="AT78" s="757"/>
      <c r="AU78" s="757"/>
      <c r="AV78" s="757"/>
      <c r="AW78" s="757"/>
      <c r="AX78" s="555"/>
      <c r="AY78" s="555"/>
      <c r="AZ78" s="555"/>
      <c r="BA78" s="555"/>
      <c r="BB78" s="555"/>
      <c r="BC78" s="555"/>
      <c r="BD78" s="555"/>
      <c r="BE78" s="555"/>
      <c r="BF78" s="555"/>
      <c r="BG78" s="555"/>
      <c r="BH78" s="627" t="str">
        <f t="shared" si="1"/>
        <v/>
      </c>
      <c r="BI78" s="627"/>
      <c r="BJ78" s="627"/>
      <c r="BK78" s="627"/>
      <c r="BL78" s="627"/>
      <c r="BM78" s="627"/>
      <c r="BN78" s="627"/>
      <c r="BO78" s="471" t="str">
        <f t="shared" si="2"/>
        <v/>
      </c>
      <c r="BP78" s="471"/>
      <c r="BQ78" s="471"/>
      <c r="BR78" s="471"/>
      <c r="BS78" s="471"/>
      <c r="BT78" s="471"/>
      <c r="BU78" s="469" t="str">
        <f t="shared" si="3"/>
        <v/>
      </c>
      <c r="BV78" s="469"/>
      <c r="BW78" s="469"/>
      <c r="BX78" s="469"/>
      <c r="BY78" s="469"/>
      <c r="BZ78" s="470"/>
      <c r="CA78" s="161"/>
      <c r="CC78" s="6"/>
      <c r="CD78" s="6"/>
      <c r="CE78" s="6"/>
      <c r="CF78" s="6"/>
      <c r="CK78" s="223"/>
      <c r="CL78" s="188"/>
      <c r="CM78" s="188"/>
      <c r="CN78" s="188"/>
      <c r="CO78" s="188"/>
      <c r="CP78" s="188"/>
      <c r="CQ78" s="188"/>
      <c r="CR78" s="188"/>
      <c r="CS78" s="429"/>
      <c r="CT78" s="429"/>
      <c r="CU78" s="183"/>
      <c r="CV78" s="183"/>
      <c r="CW78" s="183"/>
      <c r="CX78" s="183"/>
      <c r="CY78" s="183"/>
      <c r="CZ78" s="183"/>
      <c r="DA78" s="183"/>
      <c r="DB78" s="183"/>
      <c r="DC78" s="421"/>
      <c r="DD78" s="421"/>
      <c r="DE78" s="421"/>
      <c r="DF78" s="421"/>
      <c r="DG78" s="421"/>
      <c r="DH78" s="421"/>
      <c r="DI78" s="421"/>
      <c r="DJ78" s="421"/>
      <c r="DK78" s="421"/>
      <c r="DL78" s="421"/>
      <c r="DM78" s="421"/>
      <c r="DN78" s="421"/>
      <c r="DO78" s="421"/>
      <c r="DP78" s="429"/>
      <c r="DQ78" s="429"/>
      <c r="DR78" s="429"/>
      <c r="DS78" s="429"/>
      <c r="DT78" s="288"/>
      <c r="DU78" s="288"/>
      <c r="DV78" s="288"/>
      <c r="DW78" s="288"/>
      <c r="DX78" s="288"/>
      <c r="DY78" s="288"/>
      <c r="DZ78" s="288"/>
      <c r="EA78" s="288"/>
      <c r="EB78" s="288"/>
      <c r="EC78" s="288"/>
      <c r="ED78" s="184"/>
      <c r="EE78" s="184"/>
      <c r="EF78" s="187"/>
      <c r="EG78" s="187"/>
      <c r="EH78" s="187"/>
      <c r="EI78" s="187"/>
      <c r="EJ78" s="187"/>
      <c r="EK78" s="166"/>
      <c r="EL78" s="166"/>
      <c r="EM78" s="166"/>
      <c r="EN78" s="166"/>
      <c r="EO78" s="166"/>
      <c r="EP78" s="166"/>
      <c r="EQ78" s="166"/>
      <c r="ER78" s="166"/>
      <c r="ES78" s="166"/>
      <c r="ET78" s="166"/>
      <c r="EU78" s="166"/>
      <c r="EV78" s="166"/>
      <c r="EW78" s="166"/>
      <c r="EX78" s="166"/>
      <c r="EY78" s="166"/>
      <c r="EZ78" s="166"/>
      <c r="FA78" s="166"/>
      <c r="FB78" s="166"/>
      <c r="FC78" s="166"/>
      <c r="FD78" s="166"/>
      <c r="FE78" s="166"/>
      <c r="FF78" s="166"/>
      <c r="FG78" s="166"/>
      <c r="FH78" s="166"/>
      <c r="FI78" s="166"/>
      <c r="FJ78" s="167"/>
      <c r="FK78" s="167"/>
      <c r="FL78" s="167"/>
      <c r="FM78" s="167"/>
      <c r="FN78" s="167"/>
      <c r="FO78" s="167"/>
      <c r="FP78" s="167"/>
      <c r="FQ78" s="167"/>
      <c r="FR78" s="167"/>
      <c r="FS78" s="167"/>
      <c r="FT78" s="167"/>
      <c r="FU78" s="167"/>
      <c r="FV78" s="167"/>
    </row>
    <row r="79" spans="2:178" s="168" customFormat="1" ht="18.75" customHeight="1">
      <c r="B79" s="217">
        <v>8</v>
      </c>
      <c r="C79" s="1042"/>
      <c r="D79" s="1043"/>
      <c r="E79" s="1043"/>
      <c r="F79" s="1043"/>
      <c r="G79" s="1043"/>
      <c r="H79" s="1044"/>
      <c r="I79" s="970"/>
      <c r="J79" s="970"/>
      <c r="K79" s="970"/>
      <c r="L79" s="971"/>
      <c r="M79" s="965"/>
      <c r="N79" s="966"/>
      <c r="O79" s="972"/>
      <c r="P79" s="972"/>
      <c r="Q79" s="972"/>
      <c r="R79" s="972"/>
      <c r="S79" s="972"/>
      <c r="T79" s="972"/>
      <c r="U79" s="972"/>
      <c r="V79" s="972"/>
      <c r="W79" s="972"/>
      <c r="X79" s="973"/>
      <c r="Y79" s="186"/>
      <c r="Z79" s="628"/>
      <c r="AA79" s="629"/>
      <c r="AB79" s="629"/>
      <c r="AC79" s="629"/>
      <c r="AD79" s="629" t="str">
        <f>+IF(Z79="","",Z79*0.85)</f>
        <v/>
      </c>
      <c r="AE79" s="629"/>
      <c r="AF79" s="630"/>
      <c r="AG79" s="967"/>
      <c r="AH79" s="968"/>
      <c r="AI79" s="968"/>
      <c r="AJ79" s="968"/>
      <c r="AK79" s="968"/>
      <c r="AL79" s="968"/>
      <c r="AM79" s="968"/>
      <c r="AN79" s="969"/>
      <c r="AO79" s="234"/>
      <c r="AP79" s="756" t="str">
        <f t="shared" si="0"/>
        <v/>
      </c>
      <c r="AQ79" s="757"/>
      <c r="AR79" s="757"/>
      <c r="AS79" s="757"/>
      <c r="AT79" s="757"/>
      <c r="AU79" s="757"/>
      <c r="AV79" s="757"/>
      <c r="AW79" s="757"/>
      <c r="AX79" s="555"/>
      <c r="AY79" s="555"/>
      <c r="AZ79" s="555"/>
      <c r="BA79" s="555"/>
      <c r="BB79" s="555"/>
      <c r="BC79" s="555"/>
      <c r="BD79" s="555"/>
      <c r="BE79" s="555"/>
      <c r="BF79" s="555"/>
      <c r="BG79" s="555"/>
      <c r="BH79" s="627" t="str">
        <f t="shared" si="1"/>
        <v/>
      </c>
      <c r="BI79" s="627"/>
      <c r="BJ79" s="627"/>
      <c r="BK79" s="627"/>
      <c r="BL79" s="627"/>
      <c r="BM79" s="627"/>
      <c r="BN79" s="627"/>
      <c r="BO79" s="471" t="str">
        <f t="shared" si="2"/>
        <v/>
      </c>
      <c r="BP79" s="471"/>
      <c r="BQ79" s="471"/>
      <c r="BR79" s="471"/>
      <c r="BS79" s="471"/>
      <c r="BT79" s="471"/>
      <c r="BU79" s="469" t="str">
        <f t="shared" si="3"/>
        <v/>
      </c>
      <c r="BV79" s="469"/>
      <c r="BW79" s="469"/>
      <c r="BX79" s="469"/>
      <c r="BY79" s="469"/>
      <c r="BZ79" s="470"/>
      <c r="CA79" s="161"/>
      <c r="CC79" s="6"/>
      <c r="CD79" s="6"/>
      <c r="CE79" s="6"/>
      <c r="CF79" s="6"/>
      <c r="CK79" s="223"/>
      <c r="CL79" s="188"/>
      <c r="CM79" s="188"/>
      <c r="CN79" s="188"/>
      <c r="CO79" s="188"/>
      <c r="CP79" s="188"/>
      <c r="CQ79" s="287"/>
      <c r="CR79" s="287"/>
      <c r="CS79" s="287"/>
      <c r="CT79" s="287"/>
      <c r="CU79" s="183"/>
      <c r="CV79" s="183"/>
      <c r="CW79" s="183"/>
      <c r="CX79" s="183"/>
      <c r="CY79" s="183"/>
      <c r="CZ79" s="183"/>
      <c r="DA79" s="183"/>
      <c r="DB79" s="183"/>
      <c r="DC79" s="421"/>
      <c r="DD79" s="421"/>
      <c r="DE79" s="421"/>
      <c r="DF79" s="421"/>
      <c r="DG79" s="421"/>
      <c r="DH79" s="421"/>
      <c r="DI79" s="421"/>
      <c r="DJ79" s="421"/>
      <c r="DK79" s="421"/>
      <c r="DL79" s="421"/>
      <c r="DM79" s="421"/>
      <c r="DN79" s="421"/>
      <c r="DO79" s="421"/>
      <c r="DP79" s="287"/>
      <c r="DQ79" s="287"/>
      <c r="DR79" s="288"/>
      <c r="DS79" s="288"/>
      <c r="DT79" s="288"/>
      <c r="DU79" s="288"/>
      <c r="DV79" s="288"/>
      <c r="DW79" s="288"/>
      <c r="DX79" s="288"/>
      <c r="DY79" s="288"/>
      <c r="DZ79" s="288"/>
      <c r="EA79" s="288"/>
      <c r="EB79" s="288"/>
      <c r="EC79" s="288"/>
      <c r="ED79" s="184"/>
      <c r="EE79" s="184"/>
      <c r="EF79" s="187"/>
      <c r="EG79" s="187"/>
      <c r="EH79" s="187"/>
      <c r="EI79" s="187"/>
      <c r="EJ79" s="187"/>
      <c r="EK79" s="166"/>
      <c r="EL79" s="166"/>
      <c r="EM79" s="166"/>
      <c r="EN79" s="166"/>
      <c r="EO79" s="166"/>
      <c r="EP79" s="166"/>
      <c r="EQ79" s="166"/>
      <c r="ER79" s="166"/>
      <c r="ES79" s="166"/>
      <c r="ET79" s="166"/>
      <c r="EU79" s="166"/>
      <c r="EV79" s="166"/>
      <c r="EW79" s="166"/>
      <c r="EX79" s="166"/>
      <c r="EY79" s="166"/>
      <c r="EZ79" s="166"/>
      <c r="FA79" s="166"/>
      <c r="FB79" s="166"/>
      <c r="FC79" s="166"/>
      <c r="FD79" s="166"/>
      <c r="FE79" s="166"/>
      <c r="FF79" s="166"/>
      <c r="FG79" s="166"/>
      <c r="FH79" s="166"/>
      <c r="FI79" s="166"/>
      <c r="FJ79" s="167"/>
      <c r="FK79" s="167"/>
      <c r="FL79" s="167"/>
      <c r="FM79" s="167"/>
      <c r="FN79" s="167"/>
      <c r="FO79" s="167"/>
      <c r="FP79" s="167"/>
      <c r="FQ79" s="167"/>
      <c r="FR79" s="167"/>
      <c r="FS79" s="167"/>
      <c r="FT79" s="167"/>
      <c r="FU79" s="167"/>
      <c r="FV79" s="167"/>
    </row>
    <row r="80" spans="2:178" s="168" customFormat="1" ht="18.75" customHeight="1" thickBot="1">
      <c r="B80" s="217">
        <v>9</v>
      </c>
      <c r="C80" s="725"/>
      <c r="D80" s="726"/>
      <c r="E80" s="726"/>
      <c r="F80" s="726"/>
      <c r="G80" s="726"/>
      <c r="H80" s="727"/>
      <c r="I80" s="728"/>
      <c r="J80" s="728"/>
      <c r="K80" s="728"/>
      <c r="L80" s="729"/>
      <c r="M80" s="730"/>
      <c r="N80" s="731"/>
      <c r="O80" s="974"/>
      <c r="P80" s="974"/>
      <c r="Q80" s="974"/>
      <c r="R80" s="974"/>
      <c r="S80" s="974"/>
      <c r="T80" s="974"/>
      <c r="U80" s="974"/>
      <c r="V80" s="974"/>
      <c r="W80" s="974"/>
      <c r="X80" s="975"/>
      <c r="Y80" s="186"/>
      <c r="Z80" s="631"/>
      <c r="AA80" s="632"/>
      <c r="AB80" s="632"/>
      <c r="AC80" s="632"/>
      <c r="AD80" s="632"/>
      <c r="AE80" s="632"/>
      <c r="AF80" s="633"/>
      <c r="AG80" s="720"/>
      <c r="AH80" s="721"/>
      <c r="AI80" s="721"/>
      <c r="AJ80" s="721"/>
      <c r="AK80" s="721"/>
      <c r="AL80" s="721"/>
      <c r="AM80" s="721"/>
      <c r="AN80" s="722"/>
      <c r="AO80" s="234"/>
      <c r="AP80" s="756" t="str">
        <f t="shared" si="0"/>
        <v/>
      </c>
      <c r="AQ80" s="757"/>
      <c r="AR80" s="757"/>
      <c r="AS80" s="757"/>
      <c r="AT80" s="757"/>
      <c r="AU80" s="757"/>
      <c r="AV80" s="757"/>
      <c r="AW80" s="757"/>
      <c r="AX80" s="701"/>
      <c r="AY80" s="701"/>
      <c r="AZ80" s="701"/>
      <c r="BA80" s="701"/>
      <c r="BB80" s="701"/>
      <c r="BC80" s="701"/>
      <c r="BD80" s="701"/>
      <c r="BE80" s="701"/>
      <c r="BF80" s="701"/>
      <c r="BG80" s="701"/>
      <c r="BH80" s="627" t="str">
        <f t="shared" si="1"/>
        <v/>
      </c>
      <c r="BI80" s="627"/>
      <c r="BJ80" s="627"/>
      <c r="BK80" s="627"/>
      <c r="BL80" s="627"/>
      <c r="BM80" s="627"/>
      <c r="BN80" s="627"/>
      <c r="BO80" s="471" t="str">
        <f t="shared" si="2"/>
        <v/>
      </c>
      <c r="BP80" s="471"/>
      <c r="BQ80" s="471"/>
      <c r="BR80" s="471"/>
      <c r="BS80" s="471"/>
      <c r="BT80" s="471"/>
      <c r="BU80" s="469" t="str">
        <f t="shared" si="3"/>
        <v/>
      </c>
      <c r="BV80" s="469"/>
      <c r="BW80" s="469"/>
      <c r="BX80" s="469"/>
      <c r="BY80" s="469"/>
      <c r="BZ80" s="470"/>
      <c r="CA80" s="161"/>
      <c r="CC80" s="6"/>
      <c r="CD80" s="6"/>
      <c r="CE80" s="6"/>
      <c r="CF80" s="6"/>
      <c r="CK80" s="223"/>
      <c r="CL80" s="188"/>
      <c r="CM80" s="188"/>
      <c r="CN80" s="188"/>
      <c r="CO80" s="188"/>
      <c r="CP80" s="188"/>
      <c r="CQ80" s="287"/>
      <c r="CR80" s="287"/>
      <c r="CS80" s="287"/>
      <c r="CT80" s="287"/>
      <c r="CU80" s="183"/>
      <c r="CV80" s="183"/>
      <c r="CW80" s="183"/>
      <c r="CX80" s="183"/>
      <c r="CY80" s="183"/>
      <c r="CZ80" s="183"/>
      <c r="DA80" s="183"/>
      <c r="DB80" s="183"/>
      <c r="DC80" s="421"/>
      <c r="DD80" s="421"/>
      <c r="DE80" s="421"/>
      <c r="DF80" s="421"/>
      <c r="DG80" s="421"/>
      <c r="DH80" s="421"/>
      <c r="DI80" s="421"/>
      <c r="DJ80" s="421"/>
      <c r="DK80" s="421"/>
      <c r="DL80" s="421"/>
      <c r="DM80" s="421"/>
      <c r="DN80" s="421"/>
      <c r="DO80" s="421"/>
      <c r="DP80" s="287"/>
      <c r="DQ80" s="287"/>
      <c r="DR80" s="288"/>
      <c r="DS80" s="288"/>
      <c r="DT80" s="288"/>
      <c r="DU80" s="288"/>
      <c r="DV80" s="288"/>
      <c r="DW80" s="288"/>
      <c r="DX80" s="288"/>
      <c r="DY80" s="288"/>
      <c r="DZ80" s="288"/>
      <c r="EA80" s="288"/>
      <c r="EB80" s="288"/>
      <c r="EC80" s="288"/>
      <c r="ED80" s="184"/>
      <c r="EE80" s="184"/>
      <c r="EF80" s="187"/>
      <c r="EG80" s="187"/>
      <c r="EH80" s="187"/>
      <c r="EI80" s="187"/>
      <c r="EJ80" s="187"/>
      <c r="EK80" s="166"/>
      <c r="EL80" s="166"/>
      <c r="EM80" s="166"/>
      <c r="EN80" s="166"/>
      <c r="EO80" s="166"/>
      <c r="EP80" s="166"/>
      <c r="EQ80" s="166"/>
      <c r="ER80" s="166"/>
      <c r="ES80" s="166"/>
      <c r="ET80" s="166"/>
      <c r="EU80" s="166"/>
      <c r="EV80" s="166"/>
      <c r="EW80" s="166"/>
      <c r="EX80" s="166"/>
      <c r="EY80" s="166"/>
      <c r="EZ80" s="166"/>
      <c r="FA80" s="166"/>
      <c r="FB80" s="166"/>
      <c r="FC80" s="166"/>
      <c r="FD80" s="166"/>
      <c r="FE80" s="166"/>
      <c r="FF80" s="166"/>
      <c r="FG80" s="166"/>
      <c r="FH80" s="166"/>
      <c r="FI80" s="166"/>
      <c r="FJ80" s="167"/>
      <c r="FK80" s="167"/>
      <c r="FL80" s="167"/>
      <c r="FM80" s="167"/>
      <c r="FN80" s="167"/>
      <c r="FO80" s="167"/>
      <c r="FP80" s="167"/>
      <c r="FQ80" s="167"/>
      <c r="FR80" s="167"/>
      <c r="FS80" s="167"/>
      <c r="FT80" s="167"/>
      <c r="FU80" s="167"/>
      <c r="FV80" s="167"/>
    </row>
    <row r="81" spans="2:179" s="168" customFormat="1" ht="5.25" customHeight="1" thickBot="1">
      <c r="B81" s="190"/>
      <c r="C81" s="191"/>
      <c r="D81" s="191"/>
      <c r="E81" s="191"/>
      <c r="F81" s="191"/>
      <c r="G81" s="191"/>
      <c r="H81" s="191"/>
      <c r="I81" s="192"/>
      <c r="J81" s="192"/>
      <c r="K81" s="192"/>
      <c r="L81" s="192"/>
      <c r="M81" s="309"/>
      <c r="N81" s="310"/>
      <c r="O81" s="193"/>
      <c r="P81" s="193"/>
      <c r="Q81" s="193"/>
      <c r="R81" s="193"/>
      <c r="S81" s="193"/>
      <c r="T81" s="159"/>
      <c r="U81" s="194"/>
      <c r="V81" s="194"/>
      <c r="W81" s="194"/>
      <c r="X81" s="194"/>
      <c r="Y81" s="195"/>
      <c r="Z81" s="196"/>
      <c r="AA81" s="196"/>
      <c r="AB81" s="196"/>
      <c r="AC81" s="196"/>
      <c r="AD81" s="196"/>
      <c r="AE81" s="196"/>
      <c r="AF81" s="196"/>
      <c r="AG81" s="197"/>
      <c r="AH81" s="197"/>
      <c r="AI81" s="197"/>
      <c r="AJ81" s="197"/>
      <c r="AK81" s="197"/>
      <c r="AL81" s="198"/>
      <c r="AM81" s="197"/>
      <c r="AN81" s="197"/>
      <c r="AO81" s="226"/>
      <c r="AP81" s="199"/>
      <c r="AQ81" s="199"/>
      <c r="AR81" s="199"/>
      <c r="AS81" s="199"/>
      <c r="AT81" s="199"/>
      <c r="AU81" s="199"/>
      <c r="AV81" s="700"/>
      <c r="AW81" s="700"/>
      <c r="AX81" s="700"/>
      <c r="AY81" s="700"/>
      <c r="AZ81" s="700"/>
      <c r="BA81" s="700"/>
      <c r="BB81" s="200"/>
      <c r="BC81" s="201"/>
      <c r="BD81" s="201"/>
      <c r="BE81" s="201"/>
      <c r="BF81" s="201"/>
      <c r="BG81" s="201"/>
      <c r="BH81" s="202"/>
      <c r="BI81" s="202"/>
      <c r="BJ81" s="202"/>
      <c r="BK81" s="202"/>
      <c r="BL81" s="202"/>
      <c r="BM81" s="202"/>
      <c r="BN81" s="202"/>
      <c r="BO81" s="203"/>
      <c r="BP81" s="203"/>
      <c r="BQ81" s="203"/>
      <c r="BR81" s="203"/>
      <c r="BS81" s="203"/>
      <c r="BT81" s="203"/>
      <c r="BU81" s="395"/>
      <c r="BV81" s="395"/>
      <c r="BW81" s="395"/>
      <c r="BX81" s="395"/>
      <c r="BY81" s="395"/>
      <c r="BZ81" s="395"/>
      <c r="CA81" s="161"/>
      <c r="CC81" s="6"/>
      <c r="CD81" s="6"/>
      <c r="CE81" s="6"/>
      <c r="CF81" s="6"/>
      <c r="CK81" s="223"/>
      <c r="CL81" s="188"/>
      <c r="CM81" s="188"/>
      <c r="CN81" s="188"/>
      <c r="CO81" s="188"/>
      <c r="CP81" s="188"/>
      <c r="CQ81" s="287"/>
      <c r="CR81" s="287"/>
      <c r="CS81" s="287"/>
      <c r="CT81" s="287"/>
      <c r="CU81" s="183"/>
      <c r="CV81" s="183"/>
      <c r="CW81" s="183"/>
      <c r="CX81" s="183"/>
      <c r="CY81" s="183"/>
      <c r="CZ81" s="183"/>
      <c r="DA81" s="183"/>
      <c r="DB81" s="183"/>
      <c r="DC81" s="421"/>
      <c r="DD81" s="421"/>
      <c r="DE81" s="421"/>
      <c r="DF81" s="421"/>
      <c r="DG81" s="421"/>
      <c r="DH81" s="421"/>
      <c r="DI81" s="421"/>
      <c r="DJ81" s="421"/>
      <c r="DK81" s="421"/>
      <c r="DL81" s="421"/>
      <c r="DM81" s="421"/>
      <c r="DN81" s="421"/>
      <c r="DO81" s="421"/>
      <c r="DP81" s="287"/>
      <c r="DQ81" s="287"/>
      <c r="DR81" s="288"/>
      <c r="DS81" s="288"/>
      <c r="DT81" s="288"/>
      <c r="DU81" s="288"/>
      <c r="DV81" s="288"/>
      <c r="DW81" s="288"/>
      <c r="DX81" s="288"/>
      <c r="DY81" s="288"/>
      <c r="DZ81" s="288"/>
      <c r="EA81" s="288"/>
      <c r="EB81" s="288"/>
      <c r="EC81" s="288"/>
      <c r="ED81" s="184"/>
      <c r="EE81" s="184"/>
      <c r="EF81" s="187"/>
      <c r="EG81" s="187"/>
      <c r="EH81" s="187"/>
      <c r="EI81" s="187"/>
      <c r="EJ81" s="187"/>
      <c r="EK81" s="166"/>
      <c r="EL81" s="166"/>
      <c r="EM81" s="166"/>
      <c r="EN81" s="166"/>
      <c r="EO81" s="166"/>
      <c r="EP81" s="166"/>
      <c r="EQ81" s="166"/>
      <c r="ER81" s="166"/>
      <c r="ES81" s="166"/>
      <c r="ET81" s="166"/>
      <c r="EU81" s="166"/>
      <c r="EV81" s="166"/>
      <c r="EW81" s="166"/>
      <c r="EX81" s="166"/>
      <c r="EY81" s="166"/>
      <c r="EZ81" s="166"/>
      <c r="FA81" s="166"/>
      <c r="FB81" s="166"/>
      <c r="FC81" s="166"/>
      <c r="FD81" s="166"/>
      <c r="FE81" s="166"/>
      <c r="FF81" s="166"/>
      <c r="FG81" s="166"/>
      <c r="FH81" s="166"/>
      <c r="FI81" s="166"/>
      <c r="FJ81" s="167"/>
      <c r="FK81" s="167"/>
      <c r="FL81" s="167"/>
      <c r="FM81" s="167"/>
      <c r="FN81" s="167"/>
      <c r="FO81" s="167"/>
      <c r="FP81" s="167"/>
      <c r="FQ81" s="167"/>
      <c r="FR81" s="167"/>
      <c r="FS81" s="167"/>
      <c r="FT81" s="167"/>
      <c r="FU81" s="167"/>
      <c r="FV81" s="167"/>
      <c r="FW81" s="206" t="s">
        <v>95</v>
      </c>
    </row>
    <row r="82" spans="2:179" s="168" customFormat="1" ht="16.5" customHeight="1" thickBot="1">
      <c r="B82" s="190"/>
      <c r="C82" s="1046" t="s">
        <v>96</v>
      </c>
      <c r="D82" s="1047"/>
      <c r="E82" s="1047"/>
      <c r="F82" s="1047"/>
      <c r="G82" s="1047"/>
      <c r="H82" s="1048"/>
      <c r="I82" s="766">
        <f>SUM(I72:I80)</f>
        <v>0</v>
      </c>
      <c r="J82" s="767"/>
      <c r="K82" s="767"/>
      <c r="L82" s="767"/>
      <c r="M82" s="768"/>
      <c r="N82" s="776"/>
      <c r="O82" s="776"/>
      <c r="P82" s="616" t="s">
        <v>164</v>
      </c>
      <c r="Q82" s="617"/>
      <c r="R82" s="617"/>
      <c r="S82" s="617"/>
      <c r="T82" s="617"/>
      <c r="U82" s="617"/>
      <c r="V82" s="617"/>
      <c r="W82" s="617"/>
      <c r="X82" s="617"/>
      <c r="Y82" s="617"/>
      <c r="Z82" s="617"/>
      <c r="AA82" s="617"/>
      <c r="AB82" s="617"/>
      <c r="AC82" s="617"/>
      <c r="AD82" s="617"/>
      <c r="AE82" s="617"/>
      <c r="AF82" s="617"/>
      <c r="AG82" s="617"/>
      <c r="AH82" s="617"/>
      <c r="AI82" s="617"/>
      <c r="AJ82" s="617"/>
      <c r="AK82" s="617"/>
      <c r="AL82" s="623"/>
      <c r="AM82" s="623"/>
      <c r="AN82" s="624"/>
      <c r="AO82" s="1173" t="s">
        <v>97</v>
      </c>
      <c r="AP82" s="1173"/>
      <c r="AQ82" s="1069">
        <f>SUM(AP72:AP80)</f>
        <v>0</v>
      </c>
      <c r="AR82" s="1070"/>
      <c r="AS82" s="1070"/>
      <c r="AT82" s="1070"/>
      <c r="AU82" s="1070"/>
      <c r="AV82" s="1070"/>
      <c r="AW82" s="1071"/>
      <c r="AX82" s="759">
        <f>SUM(AX72:BG80)</f>
        <v>0</v>
      </c>
      <c r="AY82" s="759"/>
      <c r="AZ82" s="759"/>
      <c r="BA82" s="759"/>
      <c r="BB82" s="759"/>
      <c r="BC82" s="759"/>
      <c r="BD82" s="759"/>
      <c r="BE82" s="759"/>
      <c r="BF82" s="759"/>
      <c r="BG82" s="773"/>
      <c r="BH82" s="759">
        <f>SUM(BH72:BN80)</f>
        <v>0</v>
      </c>
      <c r="BI82" s="759"/>
      <c r="BJ82" s="759"/>
      <c r="BK82" s="759"/>
      <c r="BL82" s="759"/>
      <c r="BM82" s="759"/>
      <c r="BN82" s="759"/>
      <c r="BO82" s="697">
        <f>SUM(BO72:BO80)</f>
        <v>0</v>
      </c>
      <c r="BP82" s="698"/>
      <c r="BQ82" s="698"/>
      <c r="BR82" s="698"/>
      <c r="BS82" s="698"/>
      <c r="BT82" s="699"/>
      <c r="BU82" s="1174">
        <f>SUM(BU72:BZ80)</f>
        <v>0</v>
      </c>
      <c r="BV82" s="1175"/>
      <c r="BW82" s="1175"/>
      <c r="BX82" s="1175"/>
      <c r="BY82" s="1175"/>
      <c r="BZ82" s="1176"/>
      <c r="CA82" s="161"/>
      <c r="CC82" s="6"/>
      <c r="CD82" s="6"/>
      <c r="CE82" s="6"/>
      <c r="CF82" s="6"/>
      <c r="CK82" s="223"/>
      <c r="CL82" s="188"/>
      <c r="CM82" s="188"/>
      <c r="CN82" s="188"/>
      <c r="CO82" s="188"/>
      <c r="CP82" s="188"/>
      <c r="CQ82" s="287"/>
      <c r="CR82" s="287"/>
      <c r="CS82" s="287"/>
      <c r="CT82" s="287"/>
      <c r="CU82" s="183"/>
      <c r="CV82" s="183"/>
      <c r="CW82" s="183"/>
      <c r="CX82" s="183"/>
      <c r="CY82" s="183"/>
      <c r="CZ82" s="183"/>
      <c r="DA82" s="183"/>
      <c r="DB82" s="183"/>
      <c r="DC82" s="421"/>
      <c r="DD82" s="421"/>
      <c r="DE82" s="421"/>
      <c r="DF82" s="421"/>
      <c r="DG82" s="421"/>
      <c r="DH82" s="421"/>
      <c r="DI82" s="421"/>
      <c r="DJ82" s="421"/>
      <c r="DK82" s="421"/>
      <c r="DL82" s="421"/>
      <c r="DM82" s="421"/>
      <c r="DN82" s="421"/>
      <c r="DO82" s="421"/>
      <c r="DP82" s="287"/>
      <c r="DQ82" s="287"/>
      <c r="DR82" s="288"/>
      <c r="DS82" s="288"/>
      <c r="DT82" s="288"/>
      <c r="DU82" s="288"/>
      <c r="DV82" s="288"/>
      <c r="DW82" s="288"/>
      <c r="DX82" s="288"/>
      <c r="DY82" s="288"/>
      <c r="DZ82" s="288"/>
      <c r="EA82" s="288"/>
      <c r="EB82" s="288"/>
      <c r="EC82" s="288"/>
      <c r="ED82" s="184"/>
      <c r="EE82" s="184"/>
      <c r="EF82" s="187"/>
      <c r="EG82" s="187"/>
      <c r="EH82" s="187"/>
      <c r="EI82" s="187"/>
      <c r="EJ82" s="187"/>
      <c r="EK82" s="166"/>
      <c r="EL82" s="166"/>
      <c r="EM82" s="166"/>
      <c r="EN82" s="166"/>
      <c r="EO82" s="166"/>
      <c r="EP82" s="166"/>
      <c r="EQ82" s="166"/>
      <c r="ER82" s="166"/>
      <c r="ES82" s="166"/>
      <c r="ET82" s="166"/>
      <c r="EU82" s="166"/>
      <c r="EV82" s="166"/>
      <c r="EW82" s="166"/>
      <c r="EX82" s="166"/>
      <c r="EY82" s="166"/>
      <c r="EZ82" s="166"/>
      <c r="FA82" s="166"/>
      <c r="FB82" s="166"/>
      <c r="FC82" s="166"/>
      <c r="FD82" s="166"/>
      <c r="FE82" s="166"/>
      <c r="FF82" s="166"/>
      <c r="FG82" s="166"/>
      <c r="FH82" s="166"/>
      <c r="FI82" s="166"/>
      <c r="FJ82" s="167"/>
      <c r="FK82" s="167"/>
      <c r="FL82" s="167"/>
      <c r="FM82" s="167"/>
      <c r="FN82" s="167"/>
      <c r="FO82" s="167"/>
      <c r="FP82" s="167"/>
      <c r="FQ82" s="167"/>
      <c r="FR82" s="167"/>
      <c r="FS82" s="167"/>
      <c r="FT82" s="167"/>
      <c r="FU82" s="167"/>
      <c r="FV82" s="167"/>
    </row>
    <row r="83" spans="2:179" ht="17.25" customHeight="1">
      <c r="B83" s="6"/>
      <c r="C83" s="6"/>
      <c r="D83" s="6"/>
      <c r="E83" s="6"/>
      <c r="F83" s="6"/>
      <c r="G83" s="6"/>
      <c r="H83" s="6"/>
      <c r="I83" s="6"/>
      <c r="J83" s="6"/>
      <c r="K83" s="6"/>
      <c r="L83" s="6"/>
      <c r="M83" s="6"/>
      <c r="N83" s="776"/>
      <c r="O83" s="776"/>
      <c r="P83" s="618"/>
      <c r="Q83" s="619"/>
      <c r="R83" s="619"/>
      <c r="S83" s="619"/>
      <c r="T83" s="619"/>
      <c r="U83" s="619"/>
      <c r="V83" s="619"/>
      <c r="W83" s="619"/>
      <c r="X83" s="619"/>
      <c r="Y83" s="619"/>
      <c r="Z83" s="619"/>
      <c r="AA83" s="619"/>
      <c r="AB83" s="619"/>
      <c r="AC83" s="619"/>
      <c r="AD83" s="619"/>
      <c r="AE83" s="619"/>
      <c r="AF83" s="619"/>
      <c r="AG83" s="619"/>
      <c r="AH83" s="619"/>
      <c r="AI83" s="619"/>
      <c r="AJ83" s="619"/>
      <c r="AK83" s="619"/>
      <c r="AL83" s="625"/>
      <c r="AM83" s="625"/>
      <c r="AN83" s="626"/>
      <c r="AS83" s="6"/>
      <c r="AT83" s="225" t="s">
        <v>112</v>
      </c>
      <c r="AU83" s="6"/>
      <c r="AV83" s="6"/>
      <c r="AW83" s="6"/>
      <c r="AX83" s="6"/>
      <c r="AY83" s="6"/>
      <c r="AZ83" s="6"/>
      <c r="BB83" s="6"/>
      <c r="BC83" s="6"/>
      <c r="BD83" s="6"/>
      <c r="BE83" s="6"/>
      <c r="BF83" s="6"/>
      <c r="BG83" s="6"/>
      <c r="BH83" s="6"/>
      <c r="BI83" s="6"/>
      <c r="BJ83" s="6"/>
      <c r="BK83" s="6"/>
      <c r="BL83" s="6"/>
      <c r="BM83" s="6"/>
      <c r="BN83" s="6"/>
      <c r="BO83" s="6"/>
      <c r="BP83" s="6"/>
      <c r="BQ83" s="6"/>
      <c r="BR83" s="6"/>
      <c r="BS83" s="6"/>
      <c r="BT83" s="6"/>
      <c r="BU83" s="6"/>
      <c r="BV83" s="6"/>
      <c r="BW83" s="6"/>
      <c r="BX83" s="6"/>
      <c r="BY83" s="6"/>
      <c r="BZ83" s="6"/>
      <c r="CA83" s="6"/>
      <c r="CB83" s="6"/>
      <c r="CC83" s="6"/>
      <c r="CU83" s="183"/>
      <c r="CV83" s="183"/>
      <c r="CW83" s="183"/>
      <c r="CX83" s="183"/>
      <c r="CY83" s="183"/>
      <c r="CZ83" s="183"/>
      <c r="DA83" s="183"/>
      <c r="DB83" s="183"/>
      <c r="DC83" s="421"/>
      <c r="DD83" s="421"/>
      <c r="DE83" s="421"/>
      <c r="DF83" s="421"/>
      <c r="DG83" s="421"/>
      <c r="DH83" s="421"/>
      <c r="DI83" s="421"/>
      <c r="DJ83" s="421"/>
      <c r="DK83" s="421"/>
      <c r="DL83" s="421"/>
      <c r="DM83" s="421"/>
      <c r="DN83" s="421"/>
      <c r="DO83" s="421"/>
      <c r="DP83" s="287"/>
      <c r="DQ83" s="287"/>
      <c r="DR83" s="287"/>
      <c r="DS83" s="287"/>
      <c r="DT83" s="287"/>
      <c r="DU83" s="287"/>
      <c r="DV83" s="287"/>
      <c r="DW83" s="287"/>
      <c r="DX83" s="287"/>
      <c r="DY83" s="287"/>
      <c r="DZ83" s="287"/>
      <c r="EA83" s="287"/>
      <c r="EB83" s="287"/>
      <c r="EC83" s="287"/>
      <c r="ED83" s="189"/>
      <c r="EE83" s="189"/>
      <c r="EF83" s="189"/>
      <c r="EG83" s="189"/>
      <c r="EH83" s="189"/>
      <c r="EI83" s="189"/>
      <c r="EJ83" s="189"/>
      <c r="EK83" s="189"/>
      <c r="EL83" s="189"/>
      <c r="EM83" s="189"/>
      <c r="EN83" s="189"/>
      <c r="EO83" s="189"/>
      <c r="EP83" s="189"/>
      <c r="EQ83" s="189"/>
      <c r="ER83" s="189"/>
      <c r="ES83" s="189"/>
      <c r="ET83" s="189"/>
      <c r="EU83" s="189"/>
      <c r="EV83" s="189"/>
      <c r="EW83" s="189"/>
    </row>
    <row r="84" spans="2:179" ht="13.5" thickBot="1">
      <c r="AK84" s="6"/>
      <c r="CU84" s="183"/>
      <c r="CV84" s="183"/>
      <c r="CW84" s="183"/>
      <c r="CX84" s="183"/>
      <c r="CY84" s="183"/>
      <c r="CZ84" s="183"/>
      <c r="DA84" s="183"/>
      <c r="DB84" s="183"/>
      <c r="DC84" s="421"/>
      <c r="DD84" s="421"/>
      <c r="DE84" s="421"/>
      <c r="DF84" s="421"/>
      <c r="DG84" s="421"/>
      <c r="DH84" s="421"/>
      <c r="DI84" s="421"/>
      <c r="DJ84" s="421"/>
      <c r="DK84" s="421"/>
      <c r="DL84" s="421"/>
      <c r="DM84" s="421"/>
      <c r="DN84" s="421"/>
      <c r="DO84" s="421"/>
      <c r="DP84" s="287"/>
      <c r="DQ84" s="287"/>
      <c r="DR84" s="287"/>
      <c r="DS84" s="287"/>
      <c r="DT84" s="287"/>
      <c r="DU84" s="287"/>
      <c r="DV84" s="287"/>
      <c r="DW84" s="287"/>
      <c r="DX84" s="287"/>
      <c r="DY84" s="287"/>
      <c r="DZ84" s="287"/>
      <c r="EA84" s="287"/>
      <c r="EB84" s="287"/>
      <c r="EC84" s="287"/>
      <c r="ED84" s="189"/>
      <c r="EE84" s="189"/>
      <c r="EF84" s="189"/>
      <c r="EG84" s="189"/>
      <c r="EH84" s="189"/>
      <c r="EI84" s="189"/>
      <c r="EJ84" s="189"/>
      <c r="EK84" s="189"/>
      <c r="EL84" s="189"/>
      <c r="EM84" s="189"/>
      <c r="EN84" s="189"/>
      <c r="EO84" s="189"/>
      <c r="EP84" s="189"/>
      <c r="EQ84" s="189"/>
      <c r="ER84" s="189"/>
      <c r="ES84" s="189"/>
      <c r="ET84" s="189"/>
      <c r="EU84" s="189"/>
      <c r="EV84" s="189"/>
      <c r="EW84" s="189"/>
    </row>
    <row r="85" spans="2:179" ht="21" thickTop="1">
      <c r="C85" s="763" t="s">
        <v>22</v>
      </c>
      <c r="D85" s="764"/>
      <c r="E85" s="764"/>
      <c r="F85" s="764"/>
      <c r="G85" s="764"/>
      <c r="H85" s="765"/>
      <c r="I85" s="1129" t="s">
        <v>26</v>
      </c>
      <c r="J85" s="1130"/>
      <c r="K85" s="1130"/>
      <c r="L85" s="1130"/>
      <c r="M85" s="1130"/>
      <c r="N85" s="1130"/>
      <c r="O85" s="1130"/>
      <c r="P85" s="1131"/>
      <c r="Q85" s="36"/>
      <c r="R85" s="6"/>
      <c r="S85" s="1094" t="s">
        <v>21</v>
      </c>
      <c r="T85" s="1095"/>
      <c r="U85" s="1095"/>
      <c r="V85" s="1095"/>
      <c r="W85" s="1095"/>
      <c r="X85" s="1095"/>
      <c r="Y85" s="1095"/>
      <c r="Z85" s="1095"/>
      <c r="AA85" s="1095"/>
      <c r="AB85" s="1095"/>
      <c r="AC85" s="1095"/>
      <c r="AD85" s="1095"/>
      <c r="AE85" s="1095"/>
      <c r="AF85" s="1095"/>
      <c r="AG85" s="1095"/>
      <c r="AH85" s="1095"/>
      <c r="AI85" s="1095"/>
      <c r="AJ85" s="1096"/>
      <c r="AK85" s="37"/>
      <c r="AL85" s="717" t="s">
        <v>20</v>
      </c>
      <c r="AM85" s="718"/>
      <c r="AN85" s="718"/>
      <c r="AO85" s="718"/>
      <c r="AP85" s="718"/>
      <c r="AQ85" s="718"/>
      <c r="AR85" s="718"/>
      <c r="AS85" s="718"/>
      <c r="AT85" s="718"/>
      <c r="AU85" s="718"/>
      <c r="AV85" s="718"/>
      <c r="AW85" s="718"/>
      <c r="AX85" s="718"/>
      <c r="AY85" s="718"/>
      <c r="AZ85" s="719"/>
      <c r="BA85" s="38"/>
      <c r="BB85" s="753" t="s">
        <v>3</v>
      </c>
      <c r="BC85" s="754"/>
      <c r="BD85" s="754"/>
      <c r="BE85" s="754"/>
      <c r="BF85" s="754"/>
      <c r="BG85" s="754"/>
      <c r="BH85" s="754"/>
      <c r="BI85" s="754"/>
      <c r="BJ85" s="754"/>
      <c r="BK85" s="754"/>
      <c r="BL85" s="754"/>
      <c r="BM85" s="754"/>
      <c r="BN85" s="754"/>
      <c r="BO85" s="754"/>
      <c r="BP85" s="754"/>
      <c r="BQ85" s="754"/>
      <c r="BR85" s="754"/>
      <c r="BS85" s="754"/>
      <c r="BT85" s="754"/>
      <c r="BU85" s="754"/>
      <c r="BV85" s="754"/>
      <c r="BW85" s="754"/>
      <c r="BX85" s="754"/>
      <c r="BY85" s="754"/>
      <c r="BZ85" s="754"/>
      <c r="CA85" s="754"/>
      <c r="CB85" s="754"/>
      <c r="CC85" s="755"/>
      <c r="CU85" s="183"/>
      <c r="CV85" s="183"/>
      <c r="CW85" s="183"/>
      <c r="CX85" s="183"/>
      <c r="CY85" s="183"/>
      <c r="CZ85" s="183"/>
      <c r="DA85" s="183"/>
      <c r="DB85" s="183"/>
      <c r="DC85" s="421"/>
      <c r="DD85" s="421"/>
      <c r="DE85" s="421"/>
      <c r="DF85" s="421"/>
      <c r="DG85" s="421"/>
      <c r="DH85" s="421"/>
      <c r="DI85" s="421"/>
      <c r="DJ85" s="421"/>
      <c r="DK85" s="421"/>
      <c r="DL85" s="421"/>
      <c r="DM85" s="421"/>
      <c r="DN85" s="421"/>
      <c r="DO85" s="421"/>
      <c r="DP85" s="287"/>
      <c r="DQ85" s="287"/>
      <c r="DR85" s="287"/>
      <c r="DS85" s="287"/>
      <c r="DT85" s="287"/>
      <c r="DU85" s="287"/>
      <c r="DV85" s="287"/>
      <c r="DW85" s="287"/>
      <c r="DX85" s="287"/>
      <c r="DY85" s="287"/>
      <c r="DZ85" s="287"/>
      <c r="EA85" s="287"/>
      <c r="EB85" s="287"/>
      <c r="EC85" s="287"/>
      <c r="ED85" s="189"/>
      <c r="EE85" s="189"/>
      <c r="EF85" s="189"/>
      <c r="EG85" s="189"/>
      <c r="EH85" s="189"/>
      <c r="EI85" s="189"/>
      <c r="EJ85" s="189"/>
      <c r="EK85" s="189"/>
      <c r="EL85" s="189"/>
      <c r="EM85" s="189"/>
      <c r="EN85" s="189"/>
      <c r="EO85" s="189"/>
      <c r="EP85" s="189"/>
      <c r="EQ85" s="189"/>
      <c r="ER85" s="189"/>
      <c r="ES85" s="189"/>
      <c r="ET85" s="189"/>
      <c r="EU85" s="189"/>
      <c r="EV85" s="189"/>
      <c r="EW85" s="189"/>
    </row>
    <row r="86" spans="2:179" ht="20.25">
      <c r="C86" s="1023" t="s">
        <v>4</v>
      </c>
      <c r="D86" s="1024"/>
      <c r="E86" s="1024"/>
      <c r="F86" s="1024"/>
      <c r="G86" s="1024"/>
      <c r="H86" s="1025"/>
      <c r="I86" s="1132"/>
      <c r="J86" s="1133"/>
      <c r="K86" s="1133"/>
      <c r="L86" s="1133"/>
      <c r="M86" s="1133"/>
      <c r="N86" s="1133"/>
      <c r="O86" s="1133"/>
      <c r="P86" s="1134"/>
      <c r="Q86" s="39"/>
      <c r="R86" s="6"/>
      <c r="S86" s="732" t="s">
        <v>5</v>
      </c>
      <c r="T86" s="733"/>
      <c r="U86" s="733"/>
      <c r="V86" s="733"/>
      <c r="W86" s="733"/>
      <c r="X86" s="733"/>
      <c r="Y86" s="733"/>
      <c r="Z86" s="733"/>
      <c r="AA86" s="733"/>
      <c r="AB86" s="733"/>
      <c r="AC86" s="733"/>
      <c r="AD86" s="733"/>
      <c r="AE86" s="733"/>
      <c r="AF86" s="733"/>
      <c r="AG86" s="733"/>
      <c r="AH86" s="733"/>
      <c r="AI86" s="733"/>
      <c r="AJ86" s="734"/>
      <c r="AK86" s="37"/>
      <c r="AL86" s="735" t="s">
        <v>5</v>
      </c>
      <c r="AM86" s="736"/>
      <c r="AN86" s="736"/>
      <c r="AO86" s="736"/>
      <c r="AP86" s="736"/>
      <c r="AQ86" s="736"/>
      <c r="AR86" s="736"/>
      <c r="AS86" s="736"/>
      <c r="AT86" s="736"/>
      <c r="AU86" s="736"/>
      <c r="AV86" s="736"/>
      <c r="AW86" s="736"/>
      <c r="AX86" s="736"/>
      <c r="AY86" s="736"/>
      <c r="AZ86" s="737"/>
      <c r="BA86" s="38"/>
      <c r="BB86" s="716" t="s">
        <v>5</v>
      </c>
      <c r="BC86" s="695"/>
      <c r="BD86" s="695"/>
      <c r="BE86" s="695"/>
      <c r="BF86" s="695"/>
      <c r="BG86" s="695"/>
      <c r="BH86" s="695"/>
      <c r="BI86" s="695"/>
      <c r="BJ86" s="695"/>
      <c r="BK86" s="407"/>
      <c r="BL86" s="407"/>
      <c r="BM86" s="407"/>
      <c r="BN86" s="407"/>
      <c r="BO86" s="407"/>
      <c r="BP86" s="407"/>
      <c r="BQ86" s="407"/>
      <c r="BR86" s="407"/>
      <c r="BS86" s="695" t="s">
        <v>6</v>
      </c>
      <c r="BT86" s="695"/>
      <c r="BU86" s="695"/>
      <c r="BV86" s="695"/>
      <c r="BW86" s="695"/>
      <c r="BX86" s="695"/>
      <c r="BY86" s="695"/>
      <c r="BZ86" s="695"/>
      <c r="CA86" s="695"/>
      <c r="CB86" s="695"/>
      <c r="CC86" s="696"/>
      <c r="CU86" s="183"/>
      <c r="CV86" s="183"/>
      <c r="CW86" s="183"/>
      <c r="CX86" s="183"/>
      <c r="CY86" s="183"/>
      <c r="CZ86" s="183"/>
      <c r="DA86" s="183"/>
      <c r="DB86" s="183"/>
      <c r="DC86" s="421"/>
      <c r="DD86" s="421"/>
      <c r="DE86" s="421"/>
      <c r="DF86" s="421"/>
      <c r="DG86" s="421"/>
      <c r="DH86" s="421"/>
      <c r="DI86" s="421"/>
      <c r="DJ86" s="421"/>
      <c r="DK86" s="421"/>
      <c r="DL86" s="421"/>
      <c r="DM86" s="421"/>
      <c r="DN86" s="421"/>
      <c r="DO86" s="421"/>
      <c r="DP86" s="287"/>
      <c r="DQ86" s="287"/>
      <c r="DR86" s="287"/>
      <c r="DS86" s="287"/>
      <c r="DT86" s="287"/>
      <c r="DU86" s="287"/>
      <c r="DV86" s="287"/>
      <c r="DW86" s="287"/>
      <c r="DX86" s="287"/>
      <c r="DY86" s="287"/>
      <c r="DZ86" s="287"/>
      <c r="EA86" s="287"/>
      <c r="EB86" s="287"/>
      <c r="EC86" s="287"/>
      <c r="ED86" s="189"/>
      <c r="EE86" s="189"/>
      <c r="EF86" s="189"/>
      <c r="EG86" s="189"/>
      <c r="EH86" s="189"/>
      <c r="EI86" s="189"/>
      <c r="EJ86" s="189"/>
      <c r="EK86" s="189"/>
      <c r="EL86" s="189"/>
      <c r="EM86" s="189"/>
      <c r="EN86" s="189"/>
      <c r="EO86" s="189"/>
      <c r="EP86" s="189"/>
      <c r="EQ86" s="189"/>
      <c r="ER86" s="189"/>
      <c r="ES86" s="189"/>
      <c r="ET86" s="189"/>
      <c r="EU86" s="189"/>
      <c r="EV86" s="189"/>
      <c r="EW86" s="189"/>
    </row>
    <row r="87" spans="2:179" ht="20.25">
      <c r="C87" s="40"/>
      <c r="D87" s="1177">
        <f>'עמוד 1'!D87</f>
        <v>0.17</v>
      </c>
      <c r="E87" s="1177"/>
      <c r="F87" s="1177"/>
      <c r="G87" s="1177"/>
      <c r="H87" s="41"/>
      <c r="I87" s="1135"/>
      <c r="J87" s="1136"/>
      <c r="K87" s="1136"/>
      <c r="L87" s="1136"/>
      <c r="M87" s="1136"/>
      <c r="N87" s="1136"/>
      <c r="O87" s="1136"/>
      <c r="P87" s="1137"/>
      <c r="Q87" s="42"/>
      <c r="R87" s="6"/>
      <c r="S87" s="1138" t="s">
        <v>7</v>
      </c>
      <c r="T87" s="460"/>
      <c r="U87" s="460"/>
      <c r="V87" s="460"/>
      <c r="W87" s="460"/>
      <c r="X87" s="460"/>
      <c r="Y87" s="460"/>
      <c r="Z87" s="460"/>
      <c r="AA87" s="1139"/>
      <c r="AB87" s="460" t="s">
        <v>8</v>
      </c>
      <c r="AC87" s="460"/>
      <c r="AD87" s="460"/>
      <c r="AE87" s="460"/>
      <c r="AF87" s="460"/>
      <c r="AG87" s="460"/>
      <c r="AH87" s="460"/>
      <c r="AI87" s="460"/>
      <c r="AJ87" s="461"/>
      <c r="AK87" s="43"/>
      <c r="AL87" s="1114" t="s">
        <v>7</v>
      </c>
      <c r="AM87" s="1092"/>
      <c r="AN87" s="1092"/>
      <c r="AO87" s="1092"/>
      <c r="AP87" s="1092"/>
      <c r="AQ87" s="1092"/>
      <c r="AR87" s="1115"/>
      <c r="AS87" s="1092" t="s">
        <v>8</v>
      </c>
      <c r="AT87" s="1092"/>
      <c r="AU87" s="1092"/>
      <c r="AV87" s="1092"/>
      <c r="AW87" s="1092"/>
      <c r="AX87" s="1092"/>
      <c r="AY87" s="1092"/>
      <c r="AZ87" s="1093"/>
      <c r="BA87" s="44"/>
      <c r="BB87" s="738" t="s">
        <v>7</v>
      </c>
      <c r="BC87" s="739"/>
      <c r="BD87" s="739"/>
      <c r="BE87" s="739"/>
      <c r="BF87" s="739"/>
      <c r="BG87" s="739"/>
      <c r="BH87" s="740"/>
      <c r="BI87" s="408" t="s">
        <v>8</v>
      </c>
      <c r="BJ87" s="408"/>
      <c r="BK87" s="408"/>
      <c r="BL87" s="408"/>
      <c r="BM87" s="408"/>
      <c r="BN87" s="243"/>
      <c r="BO87" s="541" t="s">
        <v>7</v>
      </c>
      <c r="BP87" s="541"/>
      <c r="BQ87" s="541"/>
      <c r="BR87" s="541"/>
      <c r="BS87" s="541"/>
      <c r="BT87" s="541"/>
      <c r="BU87" s="542"/>
      <c r="BV87" s="541" t="s">
        <v>8</v>
      </c>
      <c r="BW87" s="541"/>
      <c r="BX87" s="541"/>
      <c r="BY87" s="541"/>
      <c r="BZ87" s="541"/>
      <c r="CA87" s="541"/>
      <c r="CB87" s="541"/>
      <c r="CC87" s="758"/>
      <c r="CU87" s="183"/>
      <c r="CV87" s="183"/>
      <c r="CW87" s="183"/>
      <c r="CX87" s="183"/>
      <c r="CY87" s="183"/>
      <c r="CZ87" s="183"/>
      <c r="DA87" s="183"/>
      <c r="DB87" s="183"/>
      <c r="DC87" s="421"/>
      <c r="DD87" s="421"/>
      <c r="DE87" s="421"/>
      <c r="DF87" s="421"/>
      <c r="DG87" s="421"/>
      <c r="DH87" s="421"/>
      <c r="DI87" s="421"/>
      <c r="DJ87" s="421"/>
      <c r="DK87" s="421"/>
      <c r="DL87" s="421"/>
      <c r="DM87" s="421"/>
      <c r="DN87" s="421"/>
      <c r="DO87" s="421"/>
      <c r="DP87" s="287"/>
      <c r="DQ87" s="287"/>
      <c r="DR87" s="287"/>
      <c r="DS87" s="287"/>
      <c r="DT87" s="287"/>
      <c r="DU87" s="287"/>
      <c r="DV87" s="287"/>
      <c r="DW87" s="287"/>
      <c r="DX87" s="287"/>
      <c r="DY87" s="287"/>
      <c r="DZ87" s="287"/>
      <c r="EA87" s="287"/>
      <c r="EB87" s="287"/>
      <c r="EC87" s="287"/>
      <c r="ED87" s="189"/>
      <c r="EE87" s="189"/>
      <c r="EF87" s="189"/>
      <c r="EG87" s="189"/>
      <c r="EH87" s="189"/>
      <c r="EI87" s="189"/>
      <c r="EJ87" s="189"/>
      <c r="EK87" s="189"/>
      <c r="EL87" s="189"/>
      <c r="EM87" s="189"/>
      <c r="EN87" s="189"/>
      <c r="EO87" s="189"/>
      <c r="EP87" s="189"/>
      <c r="EQ87" s="189"/>
      <c r="ER87" s="189"/>
      <c r="ES87" s="189"/>
      <c r="ET87" s="189"/>
      <c r="EU87" s="189"/>
      <c r="EV87" s="189"/>
      <c r="EW87" s="189"/>
    </row>
    <row r="88" spans="2:179" s="118" customFormat="1" ht="18.75" customHeight="1" thickBot="1">
      <c r="B88" s="121"/>
      <c r="C88" s="122"/>
      <c r="D88" s="123"/>
      <c r="E88" s="123"/>
      <c r="F88" s="123"/>
      <c r="G88" s="123"/>
      <c r="H88" s="124"/>
      <c r="I88" s="785" t="s">
        <v>108</v>
      </c>
      <c r="J88" s="785"/>
      <c r="K88" s="785"/>
      <c r="L88" s="785"/>
      <c r="M88" s="785"/>
      <c r="N88" s="785"/>
      <c r="O88" s="785"/>
      <c r="P88" s="786"/>
      <c r="Q88" s="126"/>
      <c r="R88" s="218"/>
      <c r="S88" s="769">
        <f>AL88+BB88</f>
        <v>0</v>
      </c>
      <c r="T88" s="769"/>
      <c r="U88" s="769"/>
      <c r="V88" s="769"/>
      <c r="W88" s="769"/>
      <c r="X88" s="769"/>
      <c r="Y88" s="769"/>
      <c r="Z88" s="769"/>
      <c r="AA88" s="770"/>
      <c r="AB88" s="769" t="str">
        <f>IF(BI88+AS88&lt;&gt;0,BI88+AS88,"")</f>
        <v/>
      </c>
      <c r="AC88" s="769"/>
      <c r="AD88" s="769"/>
      <c r="AE88" s="769"/>
      <c r="AF88" s="769"/>
      <c r="AG88" s="769"/>
      <c r="AH88" s="769"/>
      <c r="AI88" s="769"/>
      <c r="AJ88" s="770"/>
      <c r="AK88" s="125"/>
      <c r="AL88" s="1086">
        <f>+AX82</f>
        <v>0</v>
      </c>
      <c r="AM88" s="1087"/>
      <c r="AN88" s="1087"/>
      <c r="AO88" s="1087"/>
      <c r="AP88" s="1087"/>
      <c r="AQ88" s="1087"/>
      <c r="AR88" s="1088"/>
      <c r="AS88" s="707"/>
      <c r="AT88" s="707"/>
      <c r="AU88" s="707"/>
      <c r="AV88" s="707"/>
      <c r="AW88" s="707"/>
      <c r="AX88" s="707"/>
      <c r="AY88" s="707"/>
      <c r="AZ88" s="708"/>
      <c r="BA88" s="119"/>
      <c r="BB88" s="1178">
        <f>AQ82</f>
        <v>0</v>
      </c>
      <c r="BC88" s="1179"/>
      <c r="BD88" s="1179"/>
      <c r="BE88" s="1179"/>
      <c r="BF88" s="1179"/>
      <c r="BG88" s="1179"/>
      <c r="BH88" s="1180"/>
      <c r="BI88" s="620"/>
      <c r="BJ88" s="1181"/>
      <c r="BK88" s="1181"/>
      <c r="BL88" s="1181"/>
      <c r="BM88" s="1181"/>
      <c r="BN88" s="1182"/>
      <c r="BO88" s="527">
        <f>BB88*(1+$D$87)</f>
        <v>0</v>
      </c>
      <c r="BP88" s="528"/>
      <c r="BQ88" s="528"/>
      <c r="BR88" s="528"/>
      <c r="BS88" s="528"/>
      <c r="BT88" s="528"/>
      <c r="BU88" s="529"/>
      <c r="BV88" s="771" t="str">
        <f>IF(BI88*(1+$D$146)&gt;0,BI88*(1+$D$146),"")</f>
        <v/>
      </c>
      <c r="BW88" s="771"/>
      <c r="BX88" s="771"/>
      <c r="BY88" s="771"/>
      <c r="BZ88" s="771"/>
      <c r="CA88" s="771"/>
      <c r="CB88" s="771"/>
      <c r="CC88" s="772"/>
      <c r="CU88" s="183"/>
      <c r="CV88" s="183"/>
      <c r="CW88" s="183"/>
      <c r="CX88" s="183"/>
      <c r="CY88" s="183"/>
      <c r="CZ88" s="183"/>
      <c r="DA88" s="183"/>
      <c r="DB88" s="183"/>
      <c r="DC88" s="421"/>
      <c r="DD88" s="421"/>
      <c r="DE88" s="421"/>
      <c r="DF88" s="421"/>
      <c r="DG88" s="421"/>
      <c r="DH88" s="421"/>
      <c r="DI88" s="421"/>
      <c r="DJ88" s="421"/>
      <c r="DK88" s="421"/>
      <c r="DL88" s="421"/>
      <c r="DM88" s="421"/>
      <c r="DN88" s="421"/>
      <c r="DO88" s="421"/>
      <c r="DP88" s="287"/>
      <c r="DQ88" s="287"/>
      <c r="DR88" s="287"/>
      <c r="DS88" s="287"/>
      <c r="DT88" s="287"/>
      <c r="DU88" s="287"/>
      <c r="DV88" s="287"/>
      <c r="DW88" s="287"/>
      <c r="DX88" s="287"/>
      <c r="DY88" s="287"/>
      <c r="DZ88" s="287"/>
      <c r="EA88" s="287"/>
      <c r="EB88" s="287"/>
      <c r="EC88" s="287"/>
      <c r="ED88" s="189"/>
      <c r="EE88" s="189"/>
      <c r="EF88" s="189"/>
      <c r="EG88" s="189"/>
      <c r="EH88" s="189"/>
      <c r="EI88" s="189"/>
      <c r="EJ88" s="189"/>
      <c r="EK88" s="189"/>
      <c r="EL88" s="189"/>
      <c r="EM88" s="189"/>
      <c r="EN88" s="189"/>
      <c r="EO88" s="189"/>
      <c r="EP88" s="189"/>
      <c r="EQ88" s="189"/>
      <c r="ER88" s="189"/>
      <c r="ES88" s="189"/>
      <c r="ET88" s="189"/>
      <c r="EU88" s="189"/>
      <c r="EV88" s="189"/>
      <c r="EW88" s="189"/>
    </row>
    <row r="89" spans="2:179" s="118" customFormat="1" ht="18.75" customHeight="1" thickTop="1" thickBot="1">
      <c r="B89" s="121"/>
      <c r="C89" s="778" t="s">
        <v>117</v>
      </c>
      <c r="D89" s="779"/>
      <c r="E89" s="779"/>
      <c r="F89" s="779"/>
      <c r="G89" s="779"/>
      <c r="H89" s="780"/>
      <c r="I89" s="760" t="s">
        <v>105</v>
      </c>
      <c r="J89" s="761"/>
      <c r="K89" s="761"/>
      <c r="L89" s="761"/>
      <c r="M89" s="761"/>
      <c r="N89" s="761"/>
      <c r="O89" s="761"/>
      <c r="P89" s="762"/>
      <c r="Q89" s="126"/>
      <c r="S89" s="1041" t="str">
        <f>IF(BB89="",IF(AL89="","",AL89),BB89+AL89)</f>
        <v/>
      </c>
      <c r="T89" s="989"/>
      <c r="U89" s="989"/>
      <c r="V89" s="989"/>
      <c r="W89" s="989"/>
      <c r="X89" s="989"/>
      <c r="Y89" s="989"/>
      <c r="Z89" s="989"/>
      <c r="AA89" s="990"/>
      <c r="AB89" s="989" t="str">
        <f>IF(BI89+AS89&lt;&gt;0,BI89+AS89,"")</f>
        <v/>
      </c>
      <c r="AC89" s="989"/>
      <c r="AD89" s="989"/>
      <c r="AE89" s="989"/>
      <c r="AF89" s="989"/>
      <c r="AG89" s="989"/>
      <c r="AH89" s="989"/>
      <c r="AI89" s="989"/>
      <c r="AJ89" s="990"/>
      <c r="AK89" s="125"/>
      <c r="AL89" s="744"/>
      <c r="AM89" s="745"/>
      <c r="AN89" s="745"/>
      <c r="AO89" s="745"/>
      <c r="AP89" s="745"/>
      <c r="AQ89" s="745"/>
      <c r="AR89" s="746"/>
      <c r="AS89" s="705"/>
      <c r="AT89" s="705"/>
      <c r="AU89" s="705"/>
      <c r="AV89" s="705"/>
      <c r="AW89" s="705"/>
      <c r="AX89" s="705"/>
      <c r="AY89" s="705"/>
      <c r="AZ89" s="706"/>
      <c r="BA89" s="120"/>
      <c r="BB89" s="546"/>
      <c r="BC89" s="547"/>
      <c r="BD89" s="547"/>
      <c r="BE89" s="547"/>
      <c r="BF89" s="547"/>
      <c r="BG89" s="547"/>
      <c r="BH89" s="548"/>
      <c r="BI89" s="549"/>
      <c r="BJ89" s="550"/>
      <c r="BK89" s="550"/>
      <c r="BL89" s="550"/>
      <c r="BM89" s="550"/>
      <c r="BN89" s="551"/>
      <c r="BO89" s="527" t="str">
        <f>IF(BB89="","",BB89*(1+$D$87))</f>
        <v/>
      </c>
      <c r="BP89" s="528"/>
      <c r="BQ89" s="528"/>
      <c r="BR89" s="528"/>
      <c r="BS89" s="528"/>
      <c r="BT89" s="528"/>
      <c r="BU89" s="529"/>
      <c r="BV89" s="774" t="str">
        <f>IF(BI89*(1+$D$146)&gt;0,BI89*(1+$D$146),"")</f>
        <v/>
      </c>
      <c r="BW89" s="774"/>
      <c r="BX89" s="774"/>
      <c r="BY89" s="774"/>
      <c r="BZ89" s="774"/>
      <c r="CA89" s="774"/>
      <c r="CB89" s="774"/>
      <c r="CC89" s="775"/>
      <c r="CU89" s="183"/>
      <c r="CV89" s="183"/>
      <c r="CW89" s="183"/>
      <c r="CX89" s="183"/>
      <c r="CY89" s="183"/>
      <c r="CZ89" s="183"/>
      <c r="DA89" s="183"/>
      <c r="DB89" s="183"/>
      <c r="DC89" s="421"/>
      <c r="DD89" s="421"/>
      <c r="DE89" s="421"/>
      <c r="DF89" s="421"/>
      <c r="DG89" s="421"/>
      <c r="DH89" s="421"/>
      <c r="DI89" s="421"/>
      <c r="DJ89" s="421"/>
      <c r="DK89" s="421"/>
      <c r="DL89" s="421"/>
      <c r="DM89" s="421"/>
      <c r="DN89" s="421"/>
      <c r="DO89" s="421"/>
      <c r="DP89" s="287"/>
      <c r="DQ89" s="287"/>
      <c r="DR89" s="287"/>
      <c r="DS89" s="287"/>
      <c r="DT89" s="287"/>
      <c r="DU89" s="287"/>
      <c r="DV89" s="287"/>
      <c r="DW89" s="287"/>
      <c r="DX89" s="287"/>
      <c r="DY89" s="287"/>
      <c r="DZ89" s="287"/>
      <c r="EA89" s="287"/>
      <c r="EB89" s="287"/>
      <c r="EC89" s="287"/>
      <c r="ED89" s="189"/>
      <c r="EE89" s="189"/>
      <c r="EF89" s="189"/>
      <c r="EG89" s="189"/>
      <c r="EH89" s="189"/>
      <c r="EI89" s="189"/>
      <c r="EJ89" s="189"/>
      <c r="EK89" s="189"/>
      <c r="EL89" s="189"/>
      <c r="EM89" s="189"/>
      <c r="EN89" s="189"/>
      <c r="EO89" s="189"/>
      <c r="EP89" s="189"/>
      <c r="EQ89" s="189"/>
      <c r="ER89" s="189"/>
      <c r="ES89" s="189"/>
      <c r="ET89" s="189"/>
      <c r="EU89" s="189"/>
      <c r="EV89" s="189"/>
      <c r="EW89" s="189"/>
    </row>
    <row r="90" spans="2:179" s="118" customFormat="1" ht="24.75" customHeight="1" thickTop="1" thickBot="1">
      <c r="B90" s="121"/>
      <c r="C90" s="750"/>
      <c r="D90" s="751"/>
      <c r="E90" s="751"/>
      <c r="F90" s="751"/>
      <c r="G90" s="751"/>
      <c r="H90" s="752"/>
      <c r="I90" s="790" t="s">
        <v>53</v>
      </c>
      <c r="J90" s="791"/>
      <c r="K90" s="791"/>
      <c r="L90" s="791"/>
      <c r="M90" s="791"/>
      <c r="N90" s="791"/>
      <c r="O90" s="791"/>
      <c r="P90" s="792"/>
      <c r="Q90" s="127"/>
      <c r="S90" s="799">
        <f>IF(AL90="",BB90,BB90+AL90)</f>
        <v>0</v>
      </c>
      <c r="T90" s="800"/>
      <c r="U90" s="800"/>
      <c r="V90" s="800"/>
      <c r="W90" s="800"/>
      <c r="X90" s="800"/>
      <c r="Y90" s="800"/>
      <c r="Z90" s="800"/>
      <c r="AA90" s="801"/>
      <c r="AB90" s="1053"/>
      <c r="AC90" s="1053"/>
      <c r="AD90" s="1053"/>
      <c r="AE90" s="1053"/>
      <c r="AF90" s="1053"/>
      <c r="AG90" s="1053"/>
      <c r="AH90" s="1053"/>
      <c r="AI90" s="1053"/>
      <c r="AJ90" s="1054"/>
      <c r="AK90" s="128"/>
      <c r="AL90" s="747">
        <f>+AL89+AL88</f>
        <v>0</v>
      </c>
      <c r="AM90" s="748"/>
      <c r="AN90" s="748"/>
      <c r="AO90" s="748"/>
      <c r="AP90" s="748"/>
      <c r="AQ90" s="748"/>
      <c r="AR90" s="749"/>
      <c r="AS90" s="1084"/>
      <c r="AT90" s="1084"/>
      <c r="AU90" s="1084"/>
      <c r="AV90" s="1084"/>
      <c r="AW90" s="1084"/>
      <c r="AX90" s="1084"/>
      <c r="AY90" s="1084"/>
      <c r="AZ90" s="1085"/>
      <c r="BA90" s="120"/>
      <c r="BB90" s="741">
        <f>BB88+BB89</f>
        <v>0</v>
      </c>
      <c r="BC90" s="742"/>
      <c r="BD90" s="742"/>
      <c r="BE90" s="742"/>
      <c r="BF90" s="742"/>
      <c r="BG90" s="742"/>
      <c r="BH90" s="743"/>
      <c r="BI90" s="464"/>
      <c r="BJ90" s="465"/>
      <c r="BK90" s="465"/>
      <c r="BL90" s="465"/>
      <c r="BM90" s="465"/>
      <c r="BN90" s="466"/>
      <c r="BO90" s="527">
        <f>BB90*(1+$D$87)</f>
        <v>0</v>
      </c>
      <c r="BP90" s="528"/>
      <c r="BQ90" s="528"/>
      <c r="BR90" s="528"/>
      <c r="BS90" s="528"/>
      <c r="BT90" s="528"/>
      <c r="BU90" s="529"/>
      <c r="BV90" s="462" t="str">
        <f>IF(BI90="","",IF(BI90*(1+$D$146)&gt;0,BI90*(1+$D$146),""))</f>
        <v/>
      </c>
      <c r="BW90" s="462"/>
      <c r="BX90" s="462"/>
      <c r="BY90" s="462"/>
      <c r="BZ90" s="462"/>
      <c r="CA90" s="462"/>
      <c r="CB90" s="462"/>
      <c r="CC90" s="463"/>
      <c r="CU90" s="183"/>
      <c r="CV90" s="183"/>
      <c r="CW90" s="183"/>
      <c r="CX90" s="183"/>
      <c r="CY90" s="183"/>
      <c r="CZ90" s="183"/>
      <c r="DA90" s="183"/>
      <c r="DB90" s="183"/>
      <c r="DC90" s="421"/>
      <c r="DD90" s="421"/>
      <c r="DE90" s="421"/>
      <c r="DF90" s="421"/>
      <c r="DG90" s="421"/>
      <c r="DH90" s="421"/>
      <c r="DI90" s="421"/>
      <c r="DJ90" s="421"/>
      <c r="DK90" s="421"/>
      <c r="DL90" s="421"/>
      <c r="DM90" s="421"/>
      <c r="DN90" s="421"/>
      <c r="DO90" s="421"/>
      <c r="DP90" s="287"/>
      <c r="DQ90" s="287"/>
      <c r="DR90" s="287"/>
      <c r="DS90" s="287"/>
      <c r="DT90" s="287"/>
      <c r="DU90" s="287"/>
      <c r="DV90" s="287"/>
      <c r="DW90" s="287"/>
      <c r="DX90" s="287"/>
      <c r="DY90" s="287"/>
      <c r="DZ90" s="287"/>
      <c r="EA90" s="287"/>
      <c r="EB90" s="287"/>
      <c r="EC90" s="287"/>
      <c r="ED90" s="189"/>
      <c r="EE90" s="189"/>
      <c r="EF90" s="189"/>
      <c r="EG90" s="189"/>
      <c r="EH90" s="189"/>
      <c r="EI90" s="189"/>
      <c r="EJ90" s="189"/>
      <c r="EK90" s="189"/>
      <c r="EL90" s="189"/>
      <c r="EM90" s="189"/>
      <c r="EN90" s="189"/>
      <c r="EO90" s="189"/>
      <c r="EP90" s="189"/>
      <c r="EQ90" s="189"/>
      <c r="ER90" s="189"/>
      <c r="ES90" s="189"/>
      <c r="ET90" s="189"/>
      <c r="EU90" s="189"/>
      <c r="EV90" s="189"/>
      <c r="EW90" s="189"/>
    </row>
    <row r="91" spans="2:179" ht="13.5" thickTop="1">
      <c r="AL91" s="130"/>
      <c r="AM91" s="130"/>
      <c r="AN91" s="130"/>
      <c r="AO91" s="130"/>
      <c r="AP91" s="130"/>
      <c r="AQ91" s="130"/>
      <c r="AR91" s="130"/>
      <c r="AS91" s="131"/>
      <c r="AT91" s="131"/>
      <c r="AU91" s="131"/>
      <c r="AV91" s="131"/>
      <c r="AW91" s="130"/>
      <c r="AX91" s="130"/>
      <c r="AY91" s="130"/>
      <c r="AZ91" s="7"/>
      <c r="BA91" s="7"/>
      <c r="BB91" s="132"/>
      <c r="BC91" s="132"/>
      <c r="BD91" s="132"/>
      <c r="BE91" s="132"/>
      <c r="BF91" s="132"/>
      <c r="BG91" s="132"/>
      <c r="BH91" s="132"/>
      <c r="BI91" s="132"/>
      <c r="BJ91" s="132"/>
      <c r="BK91" s="132"/>
      <c r="BL91" s="132"/>
      <c r="BM91" s="132"/>
      <c r="BN91" s="132"/>
      <c r="BO91" s="7"/>
      <c r="BP91" s="7"/>
      <c r="BQ91" s="7"/>
      <c r="BR91" s="7"/>
      <c r="BS91" s="7"/>
      <c r="BT91" s="7"/>
      <c r="BU91" s="7"/>
      <c r="BV91" s="132"/>
      <c r="BW91" s="132"/>
      <c r="BX91" s="132"/>
      <c r="BY91" s="132"/>
      <c r="BZ91" s="132"/>
      <c r="CA91" s="132"/>
      <c r="CB91" s="132"/>
      <c r="CC91" s="132"/>
      <c r="CD91" s="25"/>
      <c r="CE91" s="25"/>
      <c r="CU91" s="183"/>
      <c r="CV91" s="183"/>
      <c r="CW91" s="183"/>
      <c r="CX91" s="183"/>
      <c r="CY91" s="183"/>
      <c r="CZ91" s="183"/>
      <c r="DA91" s="183"/>
      <c r="DB91" s="183"/>
      <c r="DC91" s="421"/>
      <c r="DD91" s="421"/>
      <c r="DE91" s="421"/>
      <c r="DF91" s="421"/>
      <c r="DG91" s="421"/>
      <c r="DH91" s="421"/>
      <c r="DI91" s="421"/>
      <c r="DJ91" s="421"/>
      <c r="DK91" s="421"/>
      <c r="DL91" s="421"/>
      <c r="DM91" s="421"/>
      <c r="DN91" s="421"/>
      <c r="DO91" s="421"/>
      <c r="DP91" s="287"/>
      <c r="DQ91" s="287"/>
      <c r="DR91" s="287"/>
      <c r="DS91" s="287"/>
      <c r="DT91" s="287"/>
      <c r="DU91" s="287"/>
      <c r="DV91" s="287"/>
      <c r="DW91" s="287"/>
      <c r="DX91" s="287"/>
      <c r="DY91" s="287"/>
      <c r="DZ91" s="287"/>
      <c r="EA91" s="287"/>
      <c r="EB91" s="287"/>
      <c r="EC91" s="287"/>
      <c r="ED91" s="189"/>
      <c r="EE91" s="189"/>
      <c r="EF91" s="189"/>
      <c r="EG91" s="189"/>
      <c r="EH91" s="189"/>
      <c r="EI91" s="189"/>
      <c r="EJ91" s="189"/>
      <c r="EK91" s="189"/>
      <c r="EL91" s="189"/>
      <c r="EM91" s="189"/>
      <c r="EN91" s="189"/>
      <c r="EO91" s="189"/>
      <c r="EP91" s="189"/>
      <c r="EQ91" s="189"/>
      <c r="ER91" s="189"/>
      <c r="ES91" s="189"/>
      <c r="ET91" s="189"/>
      <c r="EU91" s="189"/>
      <c r="EV91" s="189"/>
      <c r="EW91" s="189"/>
    </row>
    <row r="92" spans="2:179" ht="15">
      <c r="B92" s="670" t="s">
        <v>51</v>
      </c>
      <c r="C92" s="670"/>
      <c r="D92" s="670"/>
      <c r="E92" s="670"/>
      <c r="F92" s="670"/>
      <c r="G92" s="670"/>
      <c r="H92" s="670"/>
      <c r="I92" s="670"/>
      <c r="J92" s="670"/>
      <c r="K92" s="670"/>
      <c r="L92" s="670"/>
      <c r="M92" s="670"/>
      <c r="N92" s="670"/>
      <c r="O92" s="670"/>
      <c r="P92" s="670"/>
      <c r="Q92" s="670"/>
      <c r="R92" s="670"/>
      <c r="S92" s="670"/>
      <c r="T92" s="670"/>
      <c r="U92" s="670"/>
      <c r="V92" s="670"/>
      <c r="W92" s="670"/>
      <c r="X92" s="670"/>
      <c r="Y92" s="670"/>
      <c r="Z92" s="670"/>
      <c r="AA92" s="670"/>
      <c r="AB92" s="670"/>
      <c r="AC92" s="670"/>
      <c r="AD92" s="670"/>
      <c r="AE92" s="670"/>
      <c r="AF92" s="670"/>
      <c r="AG92" s="670"/>
      <c r="AH92" s="670"/>
      <c r="AI92" s="670"/>
      <c r="AJ92" s="670"/>
      <c r="AK92" s="670"/>
      <c r="AL92" s="670" t="s">
        <v>51</v>
      </c>
      <c r="AM92" s="670"/>
      <c r="AN92" s="670"/>
      <c r="AO92" s="670"/>
      <c r="AP92" s="670"/>
      <c r="AQ92" s="670"/>
      <c r="AR92" s="670"/>
      <c r="AS92" s="670"/>
      <c r="AT92" s="670"/>
      <c r="AU92" s="670"/>
      <c r="AV92" s="670"/>
      <c r="AW92" s="670"/>
      <c r="AX92" s="670"/>
      <c r="AY92" s="670"/>
      <c r="AZ92" s="670"/>
      <c r="BA92" s="670"/>
      <c r="BB92" s="670"/>
      <c r="BC92" s="670"/>
      <c r="BD92" s="670"/>
      <c r="BE92" s="670"/>
      <c r="BF92" s="670"/>
      <c r="BG92" s="670"/>
      <c r="BH92" s="670"/>
      <c r="BI92" s="670"/>
      <c r="BJ92" s="670"/>
      <c r="BK92" s="670"/>
      <c r="BL92" s="670"/>
      <c r="BM92" s="670"/>
      <c r="BN92" s="670"/>
      <c r="BO92" s="670"/>
      <c r="BP92" s="670"/>
      <c r="BQ92" s="670"/>
      <c r="BR92" s="670"/>
      <c r="BS92" s="670"/>
      <c r="BT92" s="670"/>
      <c r="BU92" s="670"/>
      <c r="BV92" s="670"/>
      <c r="BW92" s="670"/>
      <c r="BX92" s="670"/>
      <c r="BY92" s="670"/>
      <c r="BZ92" s="670"/>
      <c r="CA92" s="670"/>
      <c r="CB92" s="670"/>
      <c r="CC92" s="670"/>
      <c r="CD92" s="4"/>
      <c r="CE92" s="4"/>
      <c r="CF92" s="4"/>
      <c r="CG92" s="4"/>
      <c r="CH92" s="4"/>
      <c r="CI92" s="4"/>
      <c r="CU92" s="183"/>
      <c r="CV92" s="183"/>
      <c r="CW92" s="183"/>
      <c r="CX92" s="183"/>
      <c r="CY92" s="183"/>
      <c r="CZ92" s="183"/>
      <c r="DA92" s="183"/>
      <c r="DB92" s="183"/>
      <c r="DC92" s="421"/>
      <c r="DD92" s="421"/>
      <c r="DE92" s="421"/>
      <c r="DF92" s="421"/>
      <c r="DG92" s="421"/>
      <c r="DH92" s="421"/>
      <c r="DI92" s="421"/>
      <c r="DJ92" s="421"/>
      <c r="DK92" s="421"/>
      <c r="DL92" s="421"/>
      <c r="DM92" s="421"/>
      <c r="DN92" s="421"/>
      <c r="DO92" s="421"/>
      <c r="DP92" s="287"/>
      <c r="DQ92" s="287"/>
      <c r="DR92" s="287"/>
      <c r="DS92" s="287"/>
      <c r="DT92" s="287"/>
      <c r="DU92" s="287"/>
      <c r="DV92" s="287"/>
      <c r="DW92" s="287"/>
      <c r="DX92" s="287"/>
      <c r="DY92" s="287"/>
      <c r="DZ92" s="287"/>
      <c r="EA92" s="287"/>
      <c r="EB92" s="287"/>
      <c r="EC92" s="287"/>
      <c r="ED92" s="189"/>
      <c r="EE92" s="189"/>
      <c r="EF92" s="189"/>
      <c r="EG92" s="189"/>
      <c r="EH92" s="189"/>
      <c r="EI92" s="189"/>
      <c r="EJ92" s="189"/>
      <c r="EK92" s="189"/>
      <c r="EL92" s="189"/>
      <c r="EM92" s="189"/>
      <c r="EN92" s="189"/>
      <c r="EO92" s="189"/>
      <c r="EP92" s="189"/>
      <c r="EQ92" s="189"/>
      <c r="ER92" s="189"/>
      <c r="ES92" s="189"/>
      <c r="ET92" s="189"/>
      <c r="EU92" s="189"/>
      <c r="EV92" s="189"/>
      <c r="EW92" s="189"/>
    </row>
    <row r="93" spans="2:179" ht="15">
      <c r="B93" s="31"/>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c r="AK93" s="31"/>
      <c r="AL93" s="31"/>
      <c r="AM93" s="31"/>
      <c r="AN93" s="31"/>
      <c r="AO93" s="31"/>
      <c r="AP93" s="31"/>
      <c r="AQ93" s="31"/>
      <c r="AR93" s="31"/>
      <c r="AS93" s="29"/>
      <c r="AT93" s="29"/>
      <c r="AU93" s="29"/>
      <c r="AV93" s="29"/>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6"/>
      <c r="CA93" s="6"/>
      <c r="CB93" s="6"/>
      <c r="CC93" s="6"/>
      <c r="CU93" s="183"/>
      <c r="CV93" s="183"/>
      <c r="CW93" s="183"/>
      <c r="CX93" s="183"/>
      <c r="CY93" s="183"/>
      <c r="CZ93" s="183"/>
      <c r="DA93" s="183"/>
      <c r="DB93" s="183"/>
      <c r="DC93" s="421"/>
      <c r="DD93" s="421"/>
      <c r="DE93" s="421"/>
      <c r="DF93" s="421"/>
      <c r="DG93" s="421"/>
      <c r="DH93" s="421"/>
      <c r="DI93" s="421"/>
      <c r="DJ93" s="421"/>
      <c r="DK93" s="421"/>
      <c r="DL93" s="421"/>
      <c r="DM93" s="421"/>
      <c r="DN93" s="421"/>
      <c r="DO93" s="421"/>
      <c r="DP93" s="287"/>
      <c r="DQ93" s="287"/>
      <c r="DR93" s="287"/>
      <c r="DS93" s="287"/>
      <c r="DT93" s="287"/>
      <c r="DU93" s="287"/>
      <c r="DV93" s="287"/>
      <c r="DW93" s="287"/>
      <c r="DX93" s="287"/>
      <c r="DY93" s="287"/>
      <c r="DZ93" s="287"/>
      <c r="EA93" s="287"/>
      <c r="EB93" s="287"/>
      <c r="EC93" s="287"/>
      <c r="ED93" s="189"/>
      <c r="EE93" s="189"/>
      <c r="EF93" s="189"/>
      <c r="EG93" s="189"/>
      <c r="EH93" s="189"/>
      <c r="EI93" s="189"/>
      <c r="EJ93" s="189"/>
      <c r="EK93" s="189"/>
      <c r="EL93" s="189"/>
      <c r="EM93" s="189"/>
      <c r="EN93" s="189"/>
      <c r="EO93" s="189"/>
      <c r="EP93" s="189"/>
      <c r="EQ93" s="189"/>
      <c r="ER93" s="189"/>
      <c r="ES93" s="189"/>
      <c r="ET93" s="189"/>
      <c r="EU93" s="189"/>
      <c r="EV93" s="189"/>
      <c r="EW93" s="189"/>
    </row>
    <row r="94" spans="2:179" s="48" customFormat="1" ht="15">
      <c r="B94" s="415"/>
      <c r="C94" s="415"/>
      <c r="D94" s="415"/>
      <c r="E94" s="415"/>
      <c r="F94" s="415"/>
      <c r="G94" s="415"/>
      <c r="H94" s="415"/>
      <c r="I94" s="415"/>
      <c r="J94" s="415"/>
      <c r="K94" s="415"/>
      <c r="L94" s="415"/>
      <c r="M94" s="415"/>
      <c r="N94" s="415"/>
      <c r="O94" s="415"/>
      <c r="P94" s="415"/>
      <c r="Q94" s="415"/>
      <c r="R94" s="415"/>
      <c r="S94" s="415"/>
      <c r="T94" s="415"/>
      <c r="U94" s="415"/>
      <c r="V94" s="415"/>
      <c r="W94" s="415"/>
      <c r="X94" s="999" t="s">
        <v>50</v>
      </c>
      <c r="Y94" s="670"/>
      <c r="Z94" s="670"/>
      <c r="AA94" s="670"/>
      <c r="AB94" s="670"/>
      <c r="AC94" s="670"/>
      <c r="AD94" s="670"/>
      <c r="AE94" s="670"/>
      <c r="AF94" s="670"/>
      <c r="AG94" s="670"/>
      <c r="AH94" s="670"/>
      <c r="AI94" s="670"/>
      <c r="AJ94" s="670"/>
      <c r="AK94" s="670"/>
      <c r="AL94" s="670"/>
      <c r="AM94" s="670"/>
      <c r="AN94" s="670"/>
      <c r="AO94" s="670"/>
      <c r="AP94" s="670"/>
      <c r="AQ94" s="670"/>
      <c r="AR94" s="670"/>
      <c r="AS94" s="670"/>
      <c r="AT94" s="670"/>
      <c r="AU94" s="670"/>
      <c r="AV94" s="670"/>
      <c r="AW94" s="670"/>
      <c r="AX94" s="670"/>
      <c r="AY94" s="670"/>
      <c r="AZ94" s="670"/>
      <c r="BA94" s="670"/>
      <c r="BB94" s="670"/>
      <c r="BC94" s="670"/>
      <c r="BD94" s="670"/>
      <c r="BE94" s="670"/>
      <c r="BF94" s="670"/>
      <c r="BG94" s="670"/>
      <c r="BH94" s="670"/>
      <c r="BI94" s="670"/>
      <c r="BJ94" s="670"/>
      <c r="BK94" s="670"/>
      <c r="CD94" s="6"/>
      <c r="CE94" s="6"/>
      <c r="CF94" s="6"/>
      <c r="CG94" s="6"/>
      <c r="CH94" s="6"/>
      <c r="CI94" s="6"/>
      <c r="CJ94" s="6"/>
      <c r="CK94" s="6"/>
      <c r="CL94" s="6"/>
      <c r="CM94" s="6"/>
      <c r="CN94" s="6"/>
      <c r="CO94" s="6"/>
      <c r="CP94" s="6"/>
      <c r="CQ94" s="6"/>
      <c r="CR94" s="6"/>
      <c r="CS94" s="6"/>
      <c r="CT94" s="6"/>
      <c r="CU94" s="183"/>
      <c r="CV94" s="183"/>
      <c r="CW94" s="183"/>
      <c r="CX94" s="183"/>
      <c r="CY94" s="183"/>
      <c r="CZ94" s="183"/>
      <c r="DA94" s="183"/>
      <c r="DB94" s="183"/>
      <c r="DC94" s="421"/>
      <c r="DD94" s="421"/>
      <c r="DE94" s="421"/>
      <c r="DF94" s="421"/>
      <c r="DG94" s="421"/>
      <c r="DH94" s="421"/>
      <c r="DI94" s="421"/>
      <c r="DJ94" s="421"/>
      <c r="DK94" s="421"/>
      <c r="DL94" s="421"/>
      <c r="DM94" s="421"/>
      <c r="DN94" s="421"/>
      <c r="DO94" s="421"/>
      <c r="DP94" s="287"/>
      <c r="DQ94" s="287"/>
      <c r="DR94" s="287"/>
      <c r="DS94" s="287"/>
      <c r="DT94" s="287"/>
      <c r="DU94" s="287"/>
      <c r="DV94" s="287"/>
      <c r="DW94" s="287"/>
      <c r="DX94" s="287"/>
      <c r="DY94" s="287"/>
      <c r="DZ94" s="287"/>
      <c r="EA94" s="287"/>
      <c r="EB94" s="287"/>
      <c r="EC94" s="287"/>
      <c r="ED94" s="189"/>
      <c r="EE94" s="189"/>
      <c r="EF94" s="189"/>
      <c r="EG94" s="189"/>
      <c r="EH94" s="189"/>
      <c r="EI94" s="189"/>
      <c r="EJ94" s="189"/>
      <c r="EK94" s="189"/>
      <c r="EL94" s="189"/>
      <c r="EM94" s="189"/>
      <c r="EN94" s="189"/>
      <c r="EO94" s="189"/>
      <c r="EP94" s="189"/>
      <c r="EQ94" s="189"/>
      <c r="ER94" s="189"/>
      <c r="ES94" s="189"/>
      <c r="ET94" s="189"/>
      <c r="EU94" s="189"/>
      <c r="EV94" s="189"/>
      <c r="EW94" s="189"/>
    </row>
    <row r="95" spans="2:179" s="48" customFormat="1" ht="15">
      <c r="B95" s="415"/>
      <c r="C95" s="415"/>
      <c r="D95" s="415"/>
      <c r="E95" s="415"/>
      <c r="F95" s="415"/>
      <c r="G95" s="415"/>
      <c r="H95" s="415"/>
      <c r="I95" s="415"/>
      <c r="J95" s="415"/>
      <c r="K95" s="415"/>
      <c r="L95" s="415"/>
      <c r="M95" s="415"/>
      <c r="N95" s="415"/>
      <c r="O95" s="415"/>
      <c r="P95" s="415"/>
      <c r="Q95" s="415"/>
      <c r="R95" s="415"/>
      <c r="S95" s="415"/>
      <c r="T95" s="415"/>
      <c r="U95" s="415"/>
      <c r="V95" s="415"/>
      <c r="W95" s="415"/>
      <c r="X95" s="670"/>
      <c r="Y95" s="670"/>
      <c r="Z95" s="670"/>
      <c r="AA95" s="670"/>
      <c r="AB95" s="670"/>
      <c r="AC95" s="670"/>
      <c r="AD95" s="670"/>
      <c r="AE95" s="670"/>
      <c r="AF95" s="670"/>
      <c r="AG95" s="670"/>
      <c r="AH95" s="670"/>
      <c r="AI95" s="670"/>
      <c r="AJ95" s="670"/>
      <c r="AK95" s="670"/>
      <c r="AL95" s="670"/>
      <c r="AM95" s="670"/>
      <c r="AN95" s="670"/>
      <c r="AO95" s="670"/>
      <c r="AP95" s="670"/>
      <c r="AQ95" s="670"/>
      <c r="AR95" s="670"/>
      <c r="AS95" s="670"/>
      <c r="AT95" s="670"/>
      <c r="AU95" s="670"/>
      <c r="AV95" s="670"/>
      <c r="AW95" s="670"/>
      <c r="AX95" s="670"/>
      <c r="AY95" s="670"/>
      <c r="AZ95" s="670"/>
      <c r="BA95" s="670"/>
      <c r="BB95" s="670"/>
      <c r="BC95" s="670"/>
      <c r="BD95" s="670"/>
      <c r="BE95" s="670"/>
      <c r="BF95" s="670"/>
      <c r="BG95" s="670"/>
      <c r="BH95" s="670"/>
      <c r="BI95" s="670"/>
      <c r="BJ95" s="670"/>
      <c r="BK95" s="670"/>
      <c r="CD95" s="6"/>
      <c r="CE95" s="6"/>
      <c r="CF95" s="6"/>
      <c r="CG95" s="6"/>
      <c r="CH95" s="6"/>
      <c r="CI95" s="6"/>
      <c r="CJ95" s="6"/>
      <c r="CK95" s="6"/>
      <c r="CL95" s="6"/>
      <c r="CM95" s="6"/>
      <c r="CN95" s="6"/>
      <c r="CO95" s="6"/>
      <c r="CP95" s="6"/>
      <c r="CQ95" s="6"/>
      <c r="CR95" s="6"/>
      <c r="CS95" s="6"/>
      <c r="CT95" s="6"/>
      <c r="CU95" s="183"/>
      <c r="CV95" s="183"/>
      <c r="CW95" s="183"/>
      <c r="CX95" s="183"/>
      <c r="CY95" s="183"/>
      <c r="CZ95" s="183"/>
      <c r="DA95" s="183"/>
      <c r="DB95" s="183"/>
      <c r="DC95" s="421"/>
      <c r="DD95" s="421"/>
      <c r="DE95" s="421"/>
      <c r="DF95" s="421"/>
      <c r="DG95" s="421"/>
      <c r="DH95" s="421"/>
      <c r="DI95" s="421"/>
      <c r="DJ95" s="421"/>
      <c r="DK95" s="421"/>
      <c r="DL95" s="421"/>
      <c r="DM95" s="421"/>
      <c r="DN95" s="421"/>
      <c r="DO95" s="421"/>
      <c r="DP95" s="287"/>
      <c r="DQ95" s="287"/>
      <c r="DR95" s="287"/>
      <c r="DS95" s="287"/>
      <c r="DT95" s="287"/>
      <c r="DU95" s="287"/>
      <c r="DV95" s="287"/>
      <c r="DW95" s="287"/>
      <c r="DX95" s="287"/>
      <c r="DY95" s="287"/>
      <c r="DZ95" s="287"/>
      <c r="EA95" s="287"/>
      <c r="EB95" s="287"/>
      <c r="EC95" s="287"/>
      <c r="ED95" s="189"/>
      <c r="EE95" s="189"/>
      <c r="EF95" s="189"/>
      <c r="EG95" s="189"/>
      <c r="EH95" s="189"/>
      <c r="EI95" s="189"/>
      <c r="EJ95" s="189"/>
      <c r="EK95" s="189"/>
      <c r="EL95" s="189"/>
      <c r="EM95" s="189"/>
      <c r="EN95" s="189"/>
      <c r="EO95" s="189"/>
      <c r="EP95" s="189"/>
      <c r="EQ95" s="189"/>
      <c r="ER95" s="189"/>
      <c r="ES95" s="189"/>
      <c r="ET95" s="189"/>
      <c r="EU95" s="189"/>
      <c r="EV95" s="189"/>
      <c r="EW95" s="189"/>
    </row>
    <row r="96" spans="2:179" s="48" customFormat="1" ht="15">
      <c r="B96" s="415"/>
      <c r="C96" s="415"/>
      <c r="D96" s="415"/>
      <c r="E96" s="415"/>
      <c r="F96" s="415"/>
      <c r="G96" s="415"/>
      <c r="H96" s="415"/>
      <c r="I96" s="415"/>
      <c r="J96" s="415"/>
      <c r="K96" s="415"/>
      <c r="L96" s="415"/>
      <c r="M96" s="415"/>
      <c r="N96" s="415"/>
      <c r="O96" s="415"/>
      <c r="P96" s="415"/>
      <c r="Q96" s="415"/>
      <c r="R96" s="415"/>
      <c r="S96" s="415"/>
      <c r="T96" s="415"/>
      <c r="U96" s="415"/>
      <c r="V96" s="415"/>
      <c r="W96" s="415"/>
      <c r="X96" s="670"/>
      <c r="Y96" s="670"/>
      <c r="Z96" s="670"/>
      <c r="AA96" s="670"/>
      <c r="AB96" s="670"/>
      <c r="AC96" s="670"/>
      <c r="AD96" s="670"/>
      <c r="AE96" s="670"/>
      <c r="AF96" s="670"/>
      <c r="AG96" s="670"/>
      <c r="AH96" s="670"/>
      <c r="AI96" s="670"/>
      <c r="AJ96" s="670"/>
      <c r="AK96" s="670"/>
      <c r="AL96" s="670"/>
      <c r="AM96" s="670"/>
      <c r="AN96" s="670"/>
      <c r="AO96" s="670"/>
      <c r="AP96" s="670"/>
      <c r="AQ96" s="670"/>
      <c r="AR96" s="670"/>
      <c r="AS96" s="670"/>
      <c r="AT96" s="670"/>
      <c r="AU96" s="670"/>
      <c r="AV96" s="670"/>
      <c r="AW96" s="670"/>
      <c r="AX96" s="670"/>
      <c r="AY96" s="670"/>
      <c r="AZ96" s="670"/>
      <c r="BA96" s="670"/>
      <c r="BB96" s="670"/>
      <c r="BC96" s="670"/>
      <c r="BD96" s="670"/>
      <c r="BE96" s="670"/>
      <c r="BF96" s="670"/>
      <c r="BG96" s="670"/>
      <c r="BH96" s="670"/>
      <c r="BI96" s="670"/>
      <c r="BJ96" s="670"/>
      <c r="BK96" s="670"/>
      <c r="CD96" s="6"/>
      <c r="CE96" s="6"/>
      <c r="CF96" s="6"/>
      <c r="CG96" s="6"/>
      <c r="CH96" s="6"/>
      <c r="CI96" s="6"/>
      <c r="CJ96" s="6"/>
      <c r="CK96" s="6"/>
      <c r="CL96" s="6"/>
      <c r="CM96" s="6"/>
      <c r="CN96" s="6"/>
      <c r="CO96" s="6"/>
      <c r="CP96" s="6"/>
      <c r="CQ96" s="6"/>
      <c r="CR96" s="6"/>
      <c r="CS96" s="6"/>
      <c r="CT96" s="6"/>
      <c r="CU96" s="183"/>
      <c r="CV96" s="183"/>
      <c r="CW96" s="183"/>
      <c r="CX96" s="183"/>
      <c r="CY96" s="183"/>
      <c r="CZ96" s="183"/>
      <c r="DA96" s="183"/>
      <c r="DB96" s="183"/>
      <c r="DC96" s="421"/>
      <c r="DD96" s="421"/>
      <c r="DE96" s="421"/>
      <c r="DF96" s="421"/>
      <c r="DG96" s="421"/>
      <c r="DH96" s="421"/>
      <c r="DI96" s="421"/>
      <c r="DJ96" s="421"/>
      <c r="DK96" s="421"/>
      <c r="DL96" s="421"/>
      <c r="DM96" s="421"/>
      <c r="DN96" s="421"/>
      <c r="DO96" s="421"/>
      <c r="DP96" s="287"/>
      <c r="DQ96" s="287"/>
      <c r="DR96" s="287"/>
      <c r="DS96" s="287"/>
      <c r="DT96" s="287"/>
      <c r="DU96" s="287"/>
      <c r="DV96" s="287"/>
      <c r="DW96" s="287"/>
      <c r="DX96" s="287"/>
      <c r="DY96" s="287"/>
      <c r="DZ96" s="287"/>
      <c r="EA96" s="287"/>
      <c r="EB96" s="287"/>
      <c r="EC96" s="287"/>
      <c r="ED96" s="189"/>
      <c r="EE96" s="189"/>
      <c r="EF96" s="189"/>
      <c r="EG96" s="189"/>
      <c r="EH96" s="189"/>
      <c r="EI96" s="189"/>
      <c r="EJ96" s="189"/>
      <c r="EK96" s="189"/>
      <c r="EL96" s="189"/>
      <c r="EM96" s="189"/>
      <c r="EN96" s="189"/>
      <c r="EO96" s="189"/>
      <c r="EP96" s="189"/>
      <c r="EQ96" s="189"/>
      <c r="ER96" s="189"/>
      <c r="ES96" s="189"/>
      <c r="ET96" s="189"/>
      <c r="EU96" s="189"/>
      <c r="EV96" s="189"/>
      <c r="EW96" s="189"/>
    </row>
    <row r="97" spans="1:153" ht="15">
      <c r="B97" s="31"/>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c r="AL97" s="31"/>
      <c r="AM97" s="31"/>
      <c r="AN97" s="31"/>
      <c r="AO97" s="31"/>
      <c r="AP97" s="31"/>
      <c r="AQ97" s="31"/>
      <c r="AR97" s="31"/>
      <c r="AS97" s="31"/>
      <c r="AT97" s="31"/>
      <c r="AU97" s="31"/>
      <c r="AV97" s="31"/>
      <c r="AW97" s="31"/>
      <c r="AX97" s="31"/>
      <c r="AY97" s="31"/>
      <c r="AZ97" s="31"/>
      <c r="BA97" s="31"/>
      <c r="BB97" s="31"/>
      <c r="BC97" s="31"/>
      <c r="BD97" s="31"/>
      <c r="BE97" s="31"/>
      <c r="BF97" s="31"/>
      <c r="BG97" s="31"/>
      <c r="BH97" s="31"/>
      <c r="BI97" s="31"/>
      <c r="BJ97" s="31"/>
      <c r="BK97" s="31"/>
      <c r="BL97" s="6"/>
      <c r="BM97" s="6"/>
      <c r="BN97" s="6"/>
      <c r="BO97" s="6"/>
      <c r="BP97" s="6"/>
      <c r="BQ97" s="6"/>
      <c r="BR97" s="6"/>
      <c r="BS97" s="6"/>
      <c r="BT97" s="6"/>
      <c r="BU97" s="6"/>
      <c r="BV97" s="6"/>
      <c r="BW97" s="6"/>
      <c r="BX97" s="6"/>
      <c r="BY97" s="6"/>
      <c r="BZ97" s="6"/>
      <c r="CA97" s="6"/>
      <c r="CB97" s="6"/>
      <c r="CC97" s="6"/>
      <c r="CU97" s="183"/>
      <c r="CV97" s="183"/>
      <c r="CW97" s="183"/>
      <c r="CX97" s="183"/>
      <c r="CY97" s="183"/>
      <c r="CZ97" s="183"/>
      <c r="DA97" s="183"/>
      <c r="DB97" s="183"/>
      <c r="DC97" s="421"/>
      <c r="DD97" s="421"/>
      <c r="DE97" s="421"/>
      <c r="DF97" s="421"/>
      <c r="DG97" s="421"/>
      <c r="DH97" s="421"/>
      <c r="DI97" s="421"/>
      <c r="DJ97" s="421"/>
      <c r="DK97" s="421"/>
      <c r="DL97" s="421"/>
      <c r="DM97" s="421"/>
      <c r="DN97" s="421"/>
      <c r="DO97" s="421"/>
      <c r="DP97" s="287"/>
      <c r="DQ97" s="287"/>
      <c r="DR97" s="287"/>
      <c r="DS97" s="287"/>
      <c r="DT97" s="287"/>
      <c r="DU97" s="287"/>
      <c r="DV97" s="287"/>
      <c r="DW97" s="287"/>
      <c r="DX97" s="287"/>
      <c r="DY97" s="287"/>
      <c r="DZ97" s="287"/>
      <c r="EA97" s="287"/>
      <c r="EB97" s="287"/>
      <c r="EC97" s="287"/>
      <c r="ED97" s="189"/>
      <c r="EE97" s="189"/>
      <c r="EF97" s="189"/>
      <c r="EG97" s="189"/>
      <c r="EH97" s="189"/>
      <c r="EI97" s="189"/>
      <c r="EJ97" s="189"/>
      <c r="EK97" s="189"/>
      <c r="EL97" s="189"/>
      <c r="EM97" s="189"/>
      <c r="EN97" s="189"/>
      <c r="EO97" s="189"/>
      <c r="EP97" s="189"/>
      <c r="EQ97" s="189"/>
      <c r="ER97" s="189"/>
      <c r="ES97" s="189"/>
      <c r="ET97" s="189"/>
      <c r="EU97" s="189"/>
      <c r="EV97" s="189"/>
      <c r="EW97" s="189"/>
    </row>
    <row r="98" spans="1:153" s="50" customFormat="1" ht="5.25" customHeight="1">
      <c r="B98" s="49"/>
      <c r="C98" s="49"/>
      <c r="D98" s="49"/>
      <c r="E98" s="49"/>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c r="AG98" s="49"/>
      <c r="AH98" s="49"/>
      <c r="AI98" s="49"/>
      <c r="AJ98" s="49"/>
      <c r="AK98" s="49"/>
      <c r="AL98" s="49"/>
      <c r="AM98" s="49"/>
      <c r="AN98" s="49"/>
      <c r="AO98" s="49"/>
      <c r="AP98" s="49"/>
      <c r="AQ98" s="49"/>
      <c r="AR98" s="49"/>
      <c r="AS98" s="49"/>
      <c r="AT98" s="49"/>
      <c r="AU98" s="49"/>
      <c r="AV98" s="49"/>
      <c r="AW98" s="49"/>
      <c r="AX98" s="49"/>
      <c r="AY98" s="49"/>
      <c r="AZ98" s="49"/>
      <c r="BA98" s="49"/>
      <c r="BB98" s="49"/>
      <c r="BC98" s="49"/>
      <c r="BD98" s="49"/>
      <c r="BE98" s="49"/>
      <c r="BF98" s="49"/>
      <c r="BG98" s="49"/>
      <c r="BH98" s="49"/>
      <c r="BI98" s="49"/>
      <c r="BJ98" s="49"/>
      <c r="BK98" s="49"/>
      <c r="CK98" s="6"/>
      <c r="CL98" s="6"/>
      <c r="CM98" s="6"/>
      <c r="CN98" s="6"/>
      <c r="CO98" s="6"/>
      <c r="CP98" s="6"/>
      <c r="CQ98" s="6"/>
      <c r="CR98" s="6"/>
      <c r="CS98" s="6"/>
      <c r="CT98" s="6"/>
      <c r="CU98" s="183"/>
      <c r="CV98" s="183"/>
      <c r="CW98" s="183"/>
      <c r="CX98" s="183"/>
      <c r="CY98" s="183"/>
      <c r="CZ98" s="183"/>
      <c r="DA98" s="183"/>
      <c r="DB98" s="183"/>
      <c r="DC98" s="421"/>
      <c r="DD98" s="421"/>
      <c r="DE98" s="421"/>
      <c r="DF98" s="421"/>
      <c r="DG98" s="421"/>
      <c r="DH98" s="421"/>
      <c r="DI98" s="421"/>
      <c r="DJ98" s="421"/>
      <c r="DK98" s="421"/>
      <c r="DL98" s="421"/>
      <c r="DM98" s="421"/>
      <c r="DN98" s="421"/>
      <c r="DO98" s="421"/>
      <c r="DP98" s="287"/>
      <c r="DQ98" s="287"/>
      <c r="DR98" s="287"/>
      <c r="DS98" s="287"/>
      <c r="DT98" s="287"/>
      <c r="DU98" s="287"/>
      <c r="DV98" s="287"/>
      <c r="DW98" s="287"/>
      <c r="DX98" s="287"/>
      <c r="DY98" s="287"/>
      <c r="DZ98" s="287"/>
      <c r="EA98" s="287"/>
      <c r="EB98" s="287"/>
      <c r="EC98" s="287"/>
      <c r="ED98" s="189"/>
      <c r="EE98" s="189"/>
      <c r="EF98" s="189"/>
      <c r="EG98" s="189"/>
      <c r="EH98" s="189"/>
      <c r="EI98" s="189"/>
      <c r="EJ98" s="189"/>
      <c r="EK98" s="189"/>
      <c r="EL98" s="189"/>
      <c r="EM98" s="189"/>
      <c r="EN98" s="189"/>
      <c r="EO98" s="189"/>
      <c r="EP98" s="189"/>
      <c r="EQ98" s="189"/>
      <c r="ER98" s="189"/>
      <c r="ES98" s="189"/>
      <c r="ET98" s="189"/>
      <c r="EU98" s="189"/>
      <c r="EV98" s="189"/>
      <c r="EW98" s="189"/>
    </row>
    <row r="99" spans="1:153" ht="12" customHeight="1">
      <c r="B99" s="31"/>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c r="AR99" s="31"/>
      <c r="AS99" s="31"/>
      <c r="AT99" s="31"/>
      <c r="AU99" s="31"/>
      <c r="AV99" s="31"/>
      <c r="AW99" s="31"/>
      <c r="AX99" s="31"/>
      <c r="AY99" s="31"/>
      <c r="AZ99" s="31"/>
      <c r="BA99" s="31"/>
      <c r="BB99" s="31"/>
      <c r="BC99" s="31"/>
      <c r="BD99" s="31"/>
      <c r="BE99" s="31"/>
      <c r="BF99" s="31"/>
      <c r="BG99" s="31"/>
      <c r="BH99" s="31"/>
      <c r="BI99" s="31"/>
      <c r="BJ99" s="31"/>
      <c r="BK99" s="31"/>
      <c r="BL99" s="6"/>
      <c r="BM99" s="6"/>
      <c r="BN99" s="6"/>
      <c r="BO99" s="6"/>
      <c r="BP99" s="6"/>
      <c r="BQ99" s="6"/>
      <c r="BR99" s="6"/>
      <c r="BS99" s="6"/>
      <c r="BT99" s="6"/>
      <c r="BU99" s="6"/>
      <c r="BV99" s="6"/>
      <c r="BW99" s="6"/>
      <c r="BX99" s="6"/>
      <c r="BY99" s="6"/>
      <c r="BZ99" s="6"/>
      <c r="CA99" s="6"/>
      <c r="CB99" s="6"/>
      <c r="CC99" s="6"/>
      <c r="CU99" s="183"/>
      <c r="CV99" s="183"/>
      <c r="CW99" s="183"/>
      <c r="CX99" s="183"/>
      <c r="CY99" s="183"/>
      <c r="CZ99" s="183"/>
      <c r="DA99" s="183"/>
      <c r="DB99" s="183"/>
      <c r="DC99" s="421"/>
      <c r="DD99" s="421"/>
      <c r="DE99" s="421"/>
      <c r="DF99" s="421"/>
      <c r="DG99" s="421"/>
      <c r="DH99" s="421"/>
      <c r="DI99" s="421"/>
      <c r="DJ99" s="421"/>
      <c r="DK99" s="421"/>
      <c r="DL99" s="421"/>
      <c r="DM99" s="421"/>
      <c r="DN99" s="421"/>
      <c r="DO99" s="421"/>
      <c r="DP99" s="287"/>
      <c r="DQ99" s="287"/>
      <c r="DR99" s="287"/>
      <c r="DS99" s="287"/>
      <c r="DT99" s="287"/>
      <c r="DU99" s="287"/>
      <c r="DV99" s="287"/>
      <c r="DW99" s="287"/>
      <c r="DX99" s="287"/>
      <c r="DY99" s="287"/>
      <c r="DZ99" s="287"/>
      <c r="EA99" s="287"/>
      <c r="EB99" s="287"/>
      <c r="EC99" s="287"/>
      <c r="ED99" s="189"/>
      <c r="EE99" s="189"/>
      <c r="EF99" s="189"/>
      <c r="EG99" s="189"/>
      <c r="EH99" s="189"/>
      <c r="EI99" s="189"/>
      <c r="EJ99" s="189"/>
      <c r="EK99" s="189"/>
      <c r="EL99" s="189"/>
      <c r="EM99" s="189"/>
      <c r="EN99" s="189"/>
      <c r="EO99" s="189"/>
      <c r="EP99" s="189"/>
      <c r="EQ99" s="189"/>
      <c r="ER99" s="189"/>
      <c r="ES99" s="189"/>
      <c r="ET99" s="189"/>
      <c r="EU99" s="189"/>
      <c r="EV99" s="189"/>
      <c r="EW99" s="189"/>
    </row>
    <row r="100" spans="1:153" ht="15">
      <c r="B100" s="31"/>
      <c r="C100" s="31"/>
      <c r="D100" s="31"/>
      <c r="E100" s="31"/>
      <c r="F100" s="31"/>
      <c r="G100" s="31"/>
      <c r="H100" s="31"/>
      <c r="I100" s="31"/>
      <c r="J100" s="31"/>
      <c r="K100" s="31"/>
      <c r="L100" s="31"/>
      <c r="M100" s="31"/>
      <c r="N100" s="31"/>
      <c r="O100" s="31"/>
      <c r="P100" s="31"/>
      <c r="Q100" s="31"/>
      <c r="R100" s="31"/>
      <c r="S100" s="31"/>
      <c r="T100" s="31"/>
      <c r="U100" s="31"/>
      <c r="V100" s="31"/>
      <c r="W100" s="31"/>
      <c r="X100" s="31"/>
      <c r="Y100" s="670" t="s">
        <v>56</v>
      </c>
      <c r="Z100" s="670"/>
      <c r="AA100" s="670"/>
      <c r="AB100" s="670"/>
      <c r="AC100" s="670"/>
      <c r="AD100" s="670"/>
      <c r="AE100" s="670"/>
      <c r="AF100" s="670"/>
      <c r="AG100" s="670"/>
      <c r="AH100" s="670"/>
      <c r="AI100" s="670"/>
      <c r="AJ100" s="670"/>
      <c r="AK100" s="670"/>
      <c r="AL100" s="670"/>
      <c r="AM100" s="670"/>
      <c r="AN100" s="670"/>
      <c r="AO100" s="670"/>
      <c r="AP100" s="670"/>
      <c r="AQ100" s="670"/>
      <c r="AR100" s="670"/>
      <c r="AS100" s="670"/>
      <c r="AT100" s="670"/>
      <c r="AU100" s="670"/>
      <c r="AV100" s="670"/>
      <c r="AW100" s="670"/>
      <c r="AX100" s="670"/>
      <c r="AY100" s="670"/>
      <c r="AZ100" s="670"/>
      <c r="BA100" s="670"/>
      <c r="BB100" s="670"/>
      <c r="BC100" s="670"/>
      <c r="BD100" s="670"/>
      <c r="BE100" s="670"/>
      <c r="BF100" s="670"/>
      <c r="BG100" s="670"/>
      <c r="BH100" s="670"/>
      <c r="BI100" s="670"/>
      <c r="BJ100" s="670"/>
      <c r="BK100" s="670"/>
      <c r="BL100" s="670"/>
      <c r="BM100" s="670"/>
      <c r="BN100" s="670"/>
      <c r="BO100" s="6"/>
      <c r="BP100" s="6"/>
      <c r="BQ100" s="6"/>
      <c r="BR100" s="6"/>
      <c r="BS100" s="6"/>
      <c r="BT100" s="6"/>
      <c r="BU100" s="6"/>
      <c r="BV100" s="6"/>
      <c r="BW100" s="6"/>
      <c r="BX100" s="6"/>
      <c r="BY100" s="6"/>
      <c r="BZ100" s="6"/>
      <c r="CA100" s="6"/>
      <c r="CB100" s="6"/>
      <c r="CC100" s="6"/>
      <c r="CU100" s="183"/>
      <c r="CV100" s="183"/>
      <c r="CW100" s="183"/>
      <c r="CX100" s="183"/>
      <c r="CY100" s="183"/>
      <c r="CZ100" s="183"/>
      <c r="DA100" s="183"/>
      <c r="DB100" s="183"/>
      <c r="DC100" s="421"/>
      <c r="DD100" s="421"/>
      <c r="DE100" s="421"/>
      <c r="DF100" s="421"/>
      <c r="DG100" s="421"/>
      <c r="DH100" s="421"/>
      <c r="DI100" s="421"/>
      <c r="DJ100" s="421"/>
      <c r="DK100" s="421"/>
      <c r="DL100" s="421"/>
      <c r="DM100" s="421"/>
      <c r="DN100" s="421"/>
      <c r="DO100" s="421"/>
      <c r="DP100" s="287"/>
      <c r="DQ100" s="287"/>
      <c r="DR100" s="287"/>
      <c r="DS100" s="287"/>
      <c r="DT100" s="287"/>
      <c r="DU100" s="287"/>
      <c r="DV100" s="287"/>
      <c r="DW100" s="287"/>
      <c r="DX100" s="287"/>
      <c r="DY100" s="287"/>
      <c r="DZ100" s="287"/>
      <c r="EA100" s="287"/>
      <c r="EB100" s="287"/>
      <c r="EC100" s="287"/>
      <c r="ED100" s="189"/>
      <c r="EE100" s="189"/>
      <c r="EF100" s="189"/>
      <c r="EG100" s="189"/>
      <c r="EH100" s="189"/>
      <c r="EI100" s="189"/>
      <c r="EJ100" s="189"/>
      <c r="EK100" s="189"/>
      <c r="EL100" s="189"/>
      <c r="EM100" s="189"/>
      <c r="EN100" s="189"/>
      <c r="EO100" s="189"/>
      <c r="EP100" s="189"/>
      <c r="EQ100" s="189"/>
      <c r="ER100" s="189"/>
      <c r="ES100" s="189"/>
      <c r="ET100" s="189"/>
      <c r="EU100" s="189"/>
      <c r="EV100" s="189"/>
      <c r="EW100" s="189"/>
    </row>
    <row r="101" spans="1:153" ht="12" customHeight="1">
      <c r="B101" s="31"/>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c r="AL101" s="31"/>
      <c r="AM101" s="31"/>
      <c r="AN101" s="31"/>
      <c r="AO101" s="31"/>
      <c r="AP101" s="31"/>
      <c r="AQ101" s="31"/>
      <c r="AR101" s="31"/>
      <c r="AS101" s="29"/>
      <c r="AT101" s="29"/>
      <c r="AU101" s="29"/>
      <c r="AV101" s="29"/>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U101" s="183"/>
      <c r="CV101" s="183"/>
      <c r="CW101" s="183"/>
      <c r="CX101" s="183"/>
      <c r="CY101" s="183"/>
      <c r="CZ101" s="183"/>
      <c r="DA101" s="183"/>
      <c r="DB101" s="183"/>
      <c r="DC101" s="421"/>
      <c r="DD101" s="421"/>
      <c r="DE101" s="421"/>
      <c r="DF101" s="421"/>
      <c r="DG101" s="421"/>
      <c r="DH101" s="421"/>
      <c r="DI101" s="421"/>
      <c r="DJ101" s="421"/>
      <c r="DK101" s="421"/>
      <c r="DL101" s="421"/>
      <c r="DM101" s="421"/>
      <c r="DN101" s="421"/>
      <c r="DO101" s="421"/>
      <c r="DP101" s="287"/>
      <c r="DQ101" s="287"/>
      <c r="DR101" s="287"/>
      <c r="DS101" s="287"/>
      <c r="DT101" s="287"/>
      <c r="DU101" s="287"/>
      <c r="DV101" s="287"/>
      <c r="DW101" s="287"/>
      <c r="DX101" s="287"/>
      <c r="DY101" s="287"/>
      <c r="DZ101" s="287"/>
      <c r="EA101" s="287"/>
      <c r="EB101" s="287"/>
      <c r="EC101" s="287"/>
      <c r="ED101" s="189"/>
      <c r="EE101" s="189"/>
      <c r="EF101" s="189"/>
      <c r="EG101" s="189"/>
      <c r="EH101" s="189"/>
      <c r="EI101" s="189"/>
      <c r="EJ101" s="189"/>
      <c r="EK101" s="189"/>
      <c r="EL101" s="189"/>
      <c r="EM101" s="189"/>
      <c r="EN101" s="189"/>
      <c r="EO101" s="189"/>
      <c r="EP101" s="189"/>
      <c r="EQ101" s="189"/>
      <c r="ER101" s="189"/>
      <c r="ES101" s="189"/>
      <c r="ET101" s="189"/>
      <c r="EU101" s="189"/>
      <c r="EV101" s="189"/>
      <c r="EW101" s="189"/>
    </row>
    <row r="102" spans="1:153" ht="5.25" customHeight="1">
      <c r="A102" s="50"/>
      <c r="B102" s="49"/>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c r="AG102" s="49"/>
      <c r="AH102" s="49"/>
      <c r="AI102" s="49"/>
      <c r="AJ102" s="49"/>
      <c r="AK102" s="49"/>
      <c r="AL102" s="49"/>
      <c r="AM102" s="49"/>
      <c r="AN102" s="49"/>
      <c r="AO102" s="49"/>
      <c r="AP102" s="49"/>
      <c r="AQ102" s="49"/>
      <c r="AR102" s="49"/>
      <c r="AS102" s="51"/>
      <c r="AT102" s="51"/>
      <c r="AU102" s="51"/>
      <c r="AV102" s="51"/>
      <c r="AW102" s="50"/>
      <c r="AX102" s="50"/>
      <c r="AY102" s="50"/>
      <c r="AZ102" s="50"/>
      <c r="BA102" s="50"/>
      <c r="BB102" s="50"/>
      <c r="BC102" s="50"/>
      <c r="BD102" s="50"/>
      <c r="BE102" s="50"/>
      <c r="BF102" s="50"/>
      <c r="BG102" s="50"/>
      <c r="BH102" s="50"/>
      <c r="BI102" s="50"/>
      <c r="BJ102" s="50"/>
      <c r="BK102" s="50"/>
      <c r="BL102" s="50"/>
      <c r="BM102" s="50"/>
      <c r="BN102" s="50"/>
      <c r="BO102" s="50"/>
      <c r="BP102" s="50"/>
      <c r="BQ102" s="50"/>
      <c r="BR102" s="50"/>
      <c r="BS102" s="50"/>
      <c r="BT102" s="50"/>
      <c r="BU102" s="50"/>
      <c r="BV102" s="50"/>
      <c r="BW102" s="50"/>
      <c r="BX102" s="50"/>
      <c r="BY102" s="50"/>
      <c r="BZ102" s="50"/>
      <c r="CA102" s="50"/>
      <c r="CB102" s="50"/>
      <c r="CC102" s="50"/>
      <c r="CD102" s="50"/>
      <c r="CE102" s="50"/>
      <c r="CF102" s="50"/>
      <c r="CG102" s="50"/>
      <c r="CH102" s="50"/>
      <c r="CI102" s="50"/>
      <c r="CU102" s="183"/>
      <c r="CV102" s="183"/>
      <c r="CW102" s="183"/>
      <c r="CX102" s="183"/>
      <c r="CY102" s="183"/>
      <c r="CZ102" s="183"/>
      <c r="DA102" s="183"/>
      <c r="DB102" s="183"/>
      <c r="DC102" s="421"/>
      <c r="DD102" s="421"/>
      <c r="DE102" s="421"/>
      <c r="DF102" s="421"/>
      <c r="DG102" s="421"/>
      <c r="DH102" s="421"/>
      <c r="DI102" s="421"/>
      <c r="DJ102" s="421"/>
      <c r="DK102" s="421"/>
      <c r="DL102" s="421"/>
      <c r="DM102" s="421"/>
      <c r="DN102" s="421"/>
      <c r="DO102" s="421"/>
      <c r="DP102" s="287"/>
      <c r="DQ102" s="287"/>
      <c r="DR102" s="287"/>
      <c r="DS102" s="287"/>
      <c r="DT102" s="287"/>
      <c r="DU102" s="287"/>
      <c r="DV102" s="287"/>
      <c r="DW102" s="287"/>
      <c r="DX102" s="287"/>
      <c r="DY102" s="287"/>
      <c r="DZ102" s="287"/>
      <c r="EA102" s="287"/>
      <c r="EB102" s="287"/>
      <c r="EC102" s="287"/>
      <c r="ED102" s="189"/>
      <c r="EE102" s="189"/>
      <c r="EF102" s="189"/>
      <c r="EG102" s="189"/>
      <c r="EH102" s="189"/>
      <c r="EI102" s="189"/>
      <c r="EJ102" s="189"/>
      <c r="EK102" s="189"/>
      <c r="EL102" s="189"/>
      <c r="EM102" s="189"/>
      <c r="EN102" s="189"/>
      <c r="EO102" s="189"/>
      <c r="EP102" s="189"/>
      <c r="EQ102" s="189"/>
      <c r="ER102" s="189"/>
      <c r="ES102" s="189"/>
      <c r="ET102" s="189"/>
      <c r="EU102" s="189"/>
      <c r="EV102" s="189"/>
      <c r="EW102" s="189"/>
    </row>
    <row r="103" spans="1:153" ht="12.75" customHeight="1">
      <c r="A103" s="50"/>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6"/>
      <c r="BZ103" s="6"/>
      <c r="CA103" s="6"/>
      <c r="CB103" s="6"/>
      <c r="CI103" s="50"/>
      <c r="CU103" s="183"/>
      <c r="CV103" s="183"/>
      <c r="CW103" s="183"/>
      <c r="CX103" s="183"/>
      <c r="CY103" s="183"/>
      <c r="CZ103" s="183"/>
      <c r="DA103" s="183"/>
      <c r="DB103" s="183"/>
      <c r="DC103" s="421"/>
      <c r="DD103" s="421"/>
      <c r="DE103" s="421"/>
      <c r="DF103" s="421"/>
      <c r="DG103" s="421"/>
      <c r="DH103" s="421"/>
      <c r="DI103" s="421"/>
      <c r="DJ103" s="421"/>
      <c r="DK103" s="421"/>
      <c r="DL103" s="421"/>
      <c r="DM103" s="421"/>
      <c r="DN103" s="421"/>
      <c r="DO103" s="421"/>
      <c r="DP103" s="287"/>
      <c r="DQ103" s="287"/>
      <c r="DR103" s="287"/>
      <c r="DS103" s="287"/>
      <c r="DT103" s="287"/>
      <c r="DU103" s="287"/>
      <c r="DV103" s="287"/>
      <c r="DW103" s="287"/>
      <c r="DX103" s="287"/>
      <c r="DY103" s="287"/>
      <c r="DZ103" s="287"/>
      <c r="EA103" s="287"/>
      <c r="EB103" s="287"/>
      <c r="EC103" s="287"/>
      <c r="ED103" s="189"/>
      <c r="EE103" s="189"/>
      <c r="EF103" s="189"/>
      <c r="EG103" s="189"/>
      <c r="EH103" s="189"/>
      <c r="EI103" s="189"/>
      <c r="EJ103" s="189"/>
      <c r="EK103" s="189"/>
      <c r="EL103" s="189"/>
      <c r="EM103" s="189"/>
      <c r="EN103" s="189"/>
      <c r="EO103" s="189"/>
      <c r="EP103" s="189"/>
      <c r="EQ103" s="189"/>
      <c r="ER103" s="189"/>
      <c r="ES103" s="189"/>
      <c r="ET103" s="189"/>
      <c r="EU103" s="189"/>
      <c r="EV103" s="189"/>
      <c r="EW103" s="189"/>
    </row>
    <row r="104" spans="1:153" ht="22.5">
      <c r="A104" s="50"/>
      <c r="C104" s="787" t="str">
        <f>C2</f>
        <v>טופס 23.030 חשבון להזמנה לפי ש"ע בלבד</v>
      </c>
      <c r="D104" s="788"/>
      <c r="E104" s="788"/>
      <c r="F104" s="788"/>
      <c r="G104" s="788"/>
      <c r="H104" s="788"/>
      <c r="I104" s="788"/>
      <c r="J104" s="788"/>
      <c r="K104" s="788"/>
      <c r="L104" s="788"/>
      <c r="M104" s="788"/>
      <c r="N104" s="788"/>
      <c r="O104" s="788"/>
      <c r="P104" s="788"/>
      <c r="Q104" s="788"/>
      <c r="R104" s="788"/>
      <c r="S104" s="788"/>
      <c r="T104" s="788"/>
      <c r="U104" s="788"/>
      <c r="V104" s="788"/>
      <c r="W104" s="788"/>
      <c r="X104" s="788"/>
      <c r="Y104" s="788"/>
      <c r="Z104" s="788"/>
      <c r="AA104" s="788"/>
      <c r="AB104" s="789"/>
      <c r="AC104" s="6"/>
      <c r="AD104" s="796" t="s">
        <v>183</v>
      </c>
      <c r="AE104" s="797"/>
      <c r="AF104" s="797"/>
      <c r="AG104" s="797"/>
      <c r="AH104" s="797"/>
      <c r="AI104" s="797"/>
      <c r="AJ104" s="797"/>
      <c r="AK104" s="797"/>
      <c r="AL104" s="797"/>
      <c r="AM104" s="797"/>
      <c r="AN104" s="797"/>
      <c r="AO104" s="797"/>
      <c r="AP104" s="797"/>
      <c r="AQ104" s="798"/>
      <c r="AR104" s="6"/>
      <c r="AS104" s="1003" t="s">
        <v>158</v>
      </c>
      <c r="AT104" s="1004"/>
      <c r="AU104" s="1004"/>
      <c r="AV104" s="1004"/>
      <c r="AW104" s="1004"/>
      <c r="AX104" s="1004"/>
      <c r="AY104" s="1004"/>
      <c r="AZ104" s="1004"/>
      <c r="BA104" s="1004"/>
      <c r="BB104" s="1004"/>
      <c r="BC104" s="1004"/>
      <c r="BD104" s="1004"/>
      <c r="BE104" s="1004"/>
      <c r="BF104" s="1004"/>
      <c r="BG104" s="1004"/>
      <c r="BH104" s="1004"/>
      <c r="BI104" s="1004"/>
      <c r="BJ104" s="1004"/>
      <c r="BK104" s="1004"/>
      <c r="BL104" s="1004"/>
      <c r="BM104" s="1004"/>
      <c r="BN104" s="1004"/>
      <c r="BO104" s="1004"/>
      <c r="BP104" s="1004"/>
      <c r="BQ104" s="1004"/>
      <c r="BR104" s="1004"/>
      <c r="BS104" s="1004"/>
      <c r="BT104" s="1004"/>
      <c r="BU104" s="1004"/>
      <c r="BV104" s="1004"/>
      <c r="BW104" s="1004"/>
      <c r="BX104" s="1004"/>
      <c r="BY104" s="1004"/>
      <c r="BZ104" s="1004"/>
      <c r="CA104" s="1004"/>
      <c r="CB104" s="1004"/>
      <c r="CC104" s="1005"/>
      <c r="CI104" s="50"/>
      <c r="CU104" s="183"/>
      <c r="CV104" s="183"/>
      <c r="CW104" s="183"/>
      <c r="CX104" s="183"/>
      <c r="CY104" s="183"/>
      <c r="CZ104" s="183"/>
      <c r="DA104" s="183"/>
      <c r="DB104" s="183"/>
      <c r="DC104" s="421"/>
      <c r="DD104" s="421"/>
      <c r="DE104" s="421"/>
      <c r="DF104" s="421"/>
      <c r="DG104" s="421"/>
      <c r="DH104" s="421"/>
      <c r="DI104" s="421"/>
      <c r="DJ104" s="421"/>
      <c r="DK104" s="421"/>
      <c r="DL104" s="421"/>
      <c r="DM104" s="421"/>
      <c r="DN104" s="421"/>
      <c r="DO104" s="421"/>
      <c r="DP104" s="287"/>
      <c r="DQ104" s="287"/>
      <c r="DR104" s="287"/>
      <c r="DS104" s="287"/>
      <c r="DT104" s="287"/>
      <c r="DU104" s="287"/>
      <c r="DV104" s="287"/>
      <c r="DW104" s="287"/>
      <c r="DX104" s="287"/>
      <c r="DY104" s="287"/>
      <c r="DZ104" s="287"/>
      <c r="EA104" s="287"/>
      <c r="EB104" s="287"/>
      <c r="EC104" s="287"/>
      <c r="ED104" s="189"/>
      <c r="EE104" s="189"/>
      <c r="EF104" s="189"/>
      <c r="EG104" s="189"/>
      <c r="EH104" s="189"/>
      <c r="EI104" s="189"/>
      <c r="EJ104" s="189"/>
      <c r="EK104" s="189"/>
      <c r="EL104" s="189"/>
      <c r="EM104" s="189"/>
      <c r="EN104" s="189"/>
      <c r="EO104" s="189"/>
      <c r="EP104" s="189"/>
      <c r="EQ104" s="189"/>
      <c r="ER104" s="189"/>
      <c r="ES104" s="189"/>
      <c r="ET104" s="189"/>
      <c r="EU104" s="189"/>
      <c r="EV104" s="189"/>
      <c r="EW104" s="189"/>
    </row>
    <row r="105" spans="1:153" ht="4.5" customHeight="1">
      <c r="A105" s="50"/>
      <c r="B105" s="6"/>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6"/>
      <c r="AD105" s="53"/>
      <c r="AE105" s="54"/>
      <c r="AF105" s="54"/>
      <c r="AG105" s="54"/>
      <c r="AH105" s="54"/>
      <c r="AI105" s="54"/>
      <c r="AJ105" s="54"/>
      <c r="AK105" s="54"/>
      <c r="AL105" s="54"/>
      <c r="AM105" s="54"/>
      <c r="AN105" s="54"/>
      <c r="AO105" s="54"/>
      <c r="AP105" s="54"/>
      <c r="AQ105" s="54"/>
      <c r="AR105" s="6"/>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55"/>
      <c r="BR105" s="55"/>
      <c r="BS105" s="55"/>
      <c r="BT105" s="55"/>
      <c r="BU105" s="55"/>
      <c r="BV105" s="55"/>
      <c r="BW105" s="55"/>
      <c r="BX105" s="55"/>
      <c r="BY105" s="55"/>
      <c r="BZ105" s="55"/>
      <c r="CA105" s="55"/>
      <c r="CB105" s="55"/>
      <c r="CC105" s="55"/>
      <c r="CI105" s="50"/>
      <c r="CU105" s="183"/>
      <c r="CV105" s="183"/>
      <c r="CW105" s="183"/>
      <c r="CX105" s="183"/>
      <c r="CY105" s="183"/>
      <c r="CZ105" s="183"/>
      <c r="DA105" s="183"/>
      <c r="DB105" s="183"/>
      <c r="DC105" s="421"/>
      <c r="DD105" s="421"/>
      <c r="DE105" s="421"/>
      <c r="DF105" s="421"/>
      <c r="DG105" s="421"/>
      <c r="DH105" s="421"/>
      <c r="DI105" s="421"/>
      <c r="DJ105" s="421"/>
      <c r="DK105" s="421"/>
      <c r="DL105" s="421"/>
      <c r="DM105" s="421"/>
      <c r="DN105" s="421"/>
      <c r="DO105" s="421"/>
      <c r="DP105" s="287"/>
      <c r="DQ105" s="287"/>
      <c r="DR105" s="287"/>
      <c r="DS105" s="287"/>
      <c r="DT105" s="287"/>
      <c r="DU105" s="287"/>
      <c r="DV105" s="287"/>
      <c r="DW105" s="287"/>
      <c r="DX105" s="287"/>
      <c r="DY105" s="287"/>
      <c r="DZ105" s="287"/>
      <c r="EA105" s="287"/>
      <c r="EB105" s="287"/>
      <c r="EC105" s="287"/>
      <c r="ED105" s="189"/>
      <c r="EE105" s="189"/>
      <c r="EF105" s="189"/>
      <c r="EG105" s="189"/>
      <c r="EH105" s="189"/>
      <c r="EI105" s="189"/>
      <c r="EJ105" s="189"/>
      <c r="EK105" s="189"/>
      <c r="EL105" s="189"/>
      <c r="EM105" s="189"/>
      <c r="EN105" s="189"/>
      <c r="EO105" s="189"/>
      <c r="EP105" s="189"/>
      <c r="EQ105" s="189"/>
      <c r="ER105" s="189"/>
      <c r="ES105" s="189"/>
      <c r="ET105" s="189"/>
      <c r="EU105" s="189"/>
      <c r="EV105" s="189"/>
      <c r="EW105" s="189"/>
    </row>
    <row r="106" spans="1:153" s="58" customFormat="1" ht="15.75">
      <c r="A106" s="56"/>
      <c r="B106" s="57"/>
      <c r="D106" s="58" t="s">
        <v>28</v>
      </c>
      <c r="X106" s="58" t="s">
        <v>29</v>
      </c>
      <c r="AS106" s="58" t="s">
        <v>41</v>
      </c>
      <c r="BY106" s="814">
        <f ca="1">TODAY()</f>
        <v>44165</v>
      </c>
      <c r="BZ106" s="814"/>
      <c r="CA106" s="814"/>
      <c r="CB106" s="814"/>
      <c r="CC106" s="814"/>
      <c r="CI106" s="56"/>
      <c r="CU106" s="183"/>
      <c r="CV106" s="183"/>
      <c r="CW106" s="183"/>
      <c r="CX106" s="183"/>
      <c r="CY106" s="183"/>
      <c r="CZ106" s="183"/>
      <c r="DA106" s="183"/>
      <c r="DB106" s="183"/>
      <c r="DC106" s="421"/>
      <c r="DD106" s="421"/>
      <c r="DE106" s="421"/>
      <c r="DF106" s="421"/>
      <c r="DG106" s="421"/>
      <c r="DH106" s="421"/>
      <c r="DI106" s="421"/>
      <c r="DJ106" s="421"/>
      <c r="DK106" s="421"/>
      <c r="DL106" s="421"/>
      <c r="DM106" s="421"/>
      <c r="DN106" s="421"/>
      <c r="DO106" s="421"/>
      <c r="DP106" s="287"/>
      <c r="DQ106" s="287"/>
      <c r="DR106" s="287"/>
      <c r="DS106" s="287"/>
      <c r="DT106" s="287"/>
      <c r="DU106" s="287"/>
      <c r="DV106" s="287"/>
      <c r="DW106" s="287"/>
      <c r="DX106" s="287"/>
      <c r="DY106" s="287"/>
      <c r="DZ106" s="287"/>
      <c r="EA106" s="287"/>
      <c r="EB106" s="287"/>
      <c r="EC106" s="287"/>
      <c r="ED106" s="189"/>
      <c r="EE106" s="189"/>
      <c r="EF106" s="189"/>
      <c r="EG106" s="189"/>
      <c r="EH106" s="189"/>
      <c r="EI106" s="189"/>
      <c r="EJ106" s="189"/>
      <c r="EK106" s="189"/>
      <c r="EL106" s="189"/>
      <c r="EM106" s="189"/>
      <c r="EN106" s="189"/>
      <c r="EO106" s="189"/>
      <c r="EP106" s="189"/>
      <c r="EQ106" s="189"/>
      <c r="ER106" s="189"/>
      <c r="ES106" s="189"/>
      <c r="ET106" s="189"/>
      <c r="EU106" s="189"/>
      <c r="EV106" s="189"/>
      <c r="EW106" s="189"/>
    </row>
    <row r="107" spans="1:153" s="61" customFormat="1" ht="6.75" customHeight="1">
      <c r="A107" s="59"/>
      <c r="B107" s="60"/>
      <c r="J107" s="62"/>
      <c r="K107" s="62"/>
      <c r="L107" s="62"/>
      <c r="M107" s="62"/>
      <c r="N107" s="62"/>
      <c r="O107" s="62"/>
      <c r="P107" s="62"/>
      <c r="Q107" s="62"/>
      <c r="R107" s="62"/>
      <c r="S107" s="62"/>
      <c r="T107" s="62"/>
      <c r="U107" s="62"/>
      <c r="V107" s="62"/>
      <c r="AS107" s="314"/>
      <c r="AT107" s="314"/>
      <c r="AU107" s="314"/>
      <c r="AV107" s="314"/>
      <c r="CI107" s="59"/>
      <c r="CU107" s="183"/>
      <c r="CV107" s="183"/>
      <c r="CW107" s="183"/>
      <c r="CX107" s="183"/>
      <c r="CY107" s="183"/>
      <c r="CZ107" s="183"/>
      <c r="DA107" s="183"/>
      <c r="DB107" s="183"/>
      <c r="DC107" s="421"/>
      <c r="DD107" s="421"/>
      <c r="DE107" s="421"/>
      <c r="DF107" s="421"/>
      <c r="DG107" s="421"/>
      <c r="DH107" s="421"/>
      <c r="DI107" s="421"/>
      <c r="DJ107" s="421"/>
      <c r="DK107" s="421"/>
      <c r="DL107" s="421"/>
      <c r="DM107" s="421"/>
      <c r="DN107" s="421"/>
      <c r="DO107" s="421"/>
      <c r="DP107" s="287"/>
      <c r="DQ107" s="287"/>
      <c r="DR107" s="287"/>
      <c r="DS107" s="287"/>
      <c r="DT107" s="287"/>
      <c r="DU107" s="287"/>
      <c r="DV107" s="287"/>
      <c r="DW107" s="287"/>
      <c r="DX107" s="287"/>
      <c r="DY107" s="287"/>
      <c r="DZ107" s="287"/>
      <c r="EA107" s="287"/>
      <c r="EB107" s="287"/>
      <c r="EC107" s="287"/>
      <c r="ED107" s="189"/>
      <c r="EE107" s="189"/>
      <c r="EF107" s="189"/>
      <c r="EG107" s="189"/>
      <c r="EH107" s="189"/>
      <c r="EI107" s="189"/>
      <c r="EJ107" s="189"/>
      <c r="EK107" s="189"/>
      <c r="EL107" s="189"/>
      <c r="EM107" s="189"/>
      <c r="EN107" s="189"/>
      <c r="EO107" s="189"/>
      <c r="EP107" s="189"/>
      <c r="EQ107" s="189"/>
      <c r="ER107" s="189"/>
      <c r="ES107" s="189"/>
      <c r="ET107" s="189"/>
      <c r="EU107" s="189"/>
      <c r="EV107" s="189"/>
      <c r="EW107" s="189"/>
    </row>
    <row r="108" spans="1:153" s="61" customFormat="1" ht="23.25">
      <c r="A108" s="59"/>
      <c r="B108" s="60"/>
      <c r="C108" s="1020" t="s">
        <v>24</v>
      </c>
      <c r="D108" s="1021"/>
      <c r="E108" s="1021"/>
      <c r="F108" s="1021"/>
      <c r="G108" s="1021"/>
      <c r="H108" s="1021"/>
      <c r="I108" s="1022"/>
      <c r="J108" s="802">
        <f>+S8</f>
        <v>0</v>
      </c>
      <c r="K108" s="803"/>
      <c r="L108" s="803"/>
      <c r="M108" s="803"/>
      <c r="N108" s="803"/>
      <c r="O108" s="803"/>
      <c r="P108" s="803"/>
      <c r="Q108" s="803"/>
      <c r="R108" s="803"/>
      <c r="S108" s="803"/>
      <c r="T108" s="803"/>
      <c r="U108" s="803"/>
      <c r="V108" s="804"/>
      <c r="W108" s="255"/>
      <c r="X108" s="405" t="s">
        <v>40</v>
      </c>
      <c r="Y108" s="406"/>
      <c r="Z108" s="406"/>
      <c r="AA108" s="405"/>
      <c r="AB108" s="406"/>
      <c r="AC108" s="406"/>
      <c r="AD108" s="406"/>
      <c r="AE108" s="406"/>
      <c r="AF108" s="317"/>
      <c r="AG108" s="805">
        <f>+S25</f>
        <v>0</v>
      </c>
      <c r="AH108" s="806"/>
      <c r="AI108" s="806"/>
      <c r="AJ108" s="806"/>
      <c r="AK108" s="806"/>
      <c r="AL108" s="806"/>
      <c r="AM108" s="1010" t="s">
        <v>25</v>
      </c>
      <c r="AN108" s="1010"/>
      <c r="AO108" s="1010"/>
      <c r="AP108" s="1010"/>
      <c r="AQ108" s="1011"/>
      <c r="AR108" s="255"/>
      <c r="AS108" s="1001" t="s">
        <v>43</v>
      </c>
      <c r="AT108" s="1002"/>
      <c r="AU108" s="1002"/>
      <c r="AV108" s="1002"/>
      <c r="AW108" s="1002"/>
      <c r="AX108" s="1002"/>
      <c r="AY108" s="1002"/>
      <c r="AZ108" s="1002"/>
      <c r="BA108" s="1002"/>
      <c r="BB108" s="815" t="str">
        <f>+S53</f>
        <v xml:space="preserve">חשבון חלקי </v>
      </c>
      <c r="BC108" s="816"/>
      <c r="BD108" s="816"/>
      <c r="BE108" s="816"/>
      <c r="BF108" s="816"/>
      <c r="BG108" s="816"/>
      <c r="BH108" s="816"/>
      <c r="BI108" s="816"/>
      <c r="BJ108" s="816"/>
      <c r="BK108" s="816"/>
      <c r="BL108" s="816"/>
      <c r="BM108" s="816"/>
      <c r="BN108" s="816"/>
      <c r="BO108" s="816"/>
      <c r="BP108" s="816"/>
      <c r="BQ108" s="816"/>
      <c r="BR108" s="816"/>
      <c r="BS108" s="816"/>
      <c r="BT108" s="816"/>
      <c r="BU108" s="816"/>
      <c r="BV108" s="816"/>
      <c r="BW108" s="816"/>
      <c r="BX108" s="816"/>
      <c r="BY108" s="816"/>
      <c r="BZ108" s="816"/>
      <c r="CA108" s="445"/>
      <c r="CB108" s="445"/>
      <c r="CC108" s="446"/>
      <c r="CI108" s="59"/>
      <c r="CU108" s="183"/>
      <c r="CV108" s="183"/>
      <c r="CW108" s="183"/>
      <c r="CX108" s="183"/>
      <c r="CY108" s="183"/>
      <c r="CZ108" s="183"/>
      <c r="DA108" s="183"/>
      <c r="DB108" s="183"/>
      <c r="DC108" s="421"/>
      <c r="DD108" s="421"/>
      <c r="DE108" s="421"/>
      <c r="DF108" s="421"/>
      <c r="DG108" s="421"/>
      <c r="DH108" s="421"/>
      <c r="DI108" s="421"/>
      <c r="DJ108" s="421"/>
      <c r="DK108" s="421"/>
      <c r="DL108" s="421"/>
      <c r="DM108" s="421"/>
      <c r="DN108" s="421"/>
      <c r="DO108" s="421"/>
      <c r="DP108" s="287"/>
      <c r="DQ108" s="287"/>
      <c r="DR108" s="287"/>
      <c r="DS108" s="287"/>
      <c r="DT108" s="287"/>
      <c r="DU108" s="287"/>
      <c r="DV108" s="287"/>
      <c r="DW108" s="287"/>
      <c r="DX108" s="287"/>
      <c r="DY108" s="287"/>
      <c r="DZ108" s="287"/>
      <c r="EA108" s="287"/>
      <c r="EB108" s="287"/>
      <c r="EC108" s="287"/>
      <c r="ED108" s="189"/>
      <c r="EE108" s="189"/>
      <c r="EF108" s="189"/>
      <c r="EG108" s="189"/>
      <c r="EH108" s="189"/>
      <c r="EI108" s="189"/>
      <c r="EJ108" s="189"/>
      <c r="EK108" s="189"/>
      <c r="EL108" s="189"/>
      <c r="EM108" s="189"/>
      <c r="EN108" s="189"/>
      <c r="EO108" s="189"/>
      <c r="EP108" s="189"/>
      <c r="EQ108" s="189"/>
      <c r="ER108" s="189"/>
      <c r="ES108" s="189"/>
      <c r="ET108" s="189"/>
      <c r="EU108" s="189"/>
      <c r="EV108" s="189"/>
      <c r="EW108" s="189"/>
    </row>
    <row r="109" spans="1:153" s="61" customFormat="1" ht="6.75" customHeight="1">
      <c r="A109" s="59"/>
      <c r="B109" s="60"/>
      <c r="C109" s="403"/>
      <c r="D109" s="402"/>
      <c r="E109" s="402"/>
      <c r="F109" s="402"/>
      <c r="G109" s="402"/>
      <c r="H109" s="402"/>
      <c r="I109" s="402"/>
      <c r="J109" s="641"/>
      <c r="K109" s="641"/>
      <c r="L109" s="641"/>
      <c r="M109" s="641"/>
      <c r="N109" s="641"/>
      <c r="O109" s="641"/>
      <c r="P109" s="641"/>
      <c r="Q109" s="641"/>
      <c r="R109" s="641"/>
      <c r="S109" s="641"/>
      <c r="T109" s="641"/>
      <c r="U109" s="641"/>
      <c r="V109" s="641"/>
      <c r="W109" s="255"/>
      <c r="X109" s="402"/>
      <c r="Y109" s="402"/>
      <c r="Z109" s="402"/>
      <c r="AA109" s="402"/>
      <c r="AB109" s="402"/>
      <c r="AC109" s="402"/>
      <c r="AD109" s="402"/>
      <c r="AE109" s="402"/>
      <c r="AF109" s="402"/>
      <c r="AG109" s="403"/>
      <c r="AH109" s="403"/>
      <c r="AI109" s="403"/>
      <c r="AJ109" s="403"/>
      <c r="AK109" s="403"/>
      <c r="AL109" s="403"/>
      <c r="AM109" s="403"/>
      <c r="AN109" s="403"/>
      <c r="AO109" s="403"/>
      <c r="AP109" s="403"/>
      <c r="AQ109" s="403"/>
      <c r="AR109" s="402"/>
      <c r="AS109" s="807"/>
      <c r="AT109" s="807"/>
      <c r="AU109" s="807"/>
      <c r="AV109" s="807"/>
      <c r="AW109" s="807"/>
      <c r="AX109" s="807"/>
      <c r="AY109" s="807"/>
      <c r="AZ109" s="807"/>
      <c r="BA109" s="807"/>
      <c r="BB109" s="255"/>
      <c r="BC109" s="319"/>
      <c r="BD109" s="319"/>
      <c r="BE109" s="319"/>
      <c r="BF109" s="319"/>
      <c r="BG109" s="255"/>
      <c r="BH109" s="255"/>
      <c r="BI109" s="255"/>
      <c r="BJ109" s="255"/>
      <c r="BK109" s="255"/>
      <c r="BL109" s="255"/>
      <c r="BM109" s="255"/>
      <c r="BN109" s="255"/>
      <c r="BO109" s="255"/>
      <c r="BP109" s="255"/>
      <c r="BQ109" s="255"/>
      <c r="BR109" s="255"/>
      <c r="BS109" s="255"/>
      <c r="BT109" s="255"/>
      <c r="BU109" s="255"/>
      <c r="BV109" s="255"/>
      <c r="BW109" s="255"/>
      <c r="BX109" s="255"/>
      <c r="BY109" s="255"/>
      <c r="BZ109" s="255"/>
      <c r="CA109" s="255"/>
      <c r="CB109" s="255"/>
      <c r="CC109" s="255"/>
      <c r="CI109" s="59"/>
      <c r="CU109" s="183"/>
      <c r="CV109" s="183"/>
      <c r="CW109" s="183"/>
      <c r="CX109" s="183"/>
      <c r="CY109" s="183"/>
      <c r="CZ109" s="183"/>
      <c r="DA109" s="183"/>
      <c r="DB109" s="183"/>
      <c r="DC109" s="421"/>
      <c r="DD109" s="421"/>
      <c r="DE109" s="421"/>
      <c r="DF109" s="421"/>
      <c r="DG109" s="421"/>
      <c r="DH109" s="421"/>
      <c r="DI109" s="421"/>
      <c r="DJ109" s="421"/>
      <c r="DK109" s="421"/>
      <c r="DL109" s="421"/>
      <c r="DM109" s="421"/>
      <c r="DN109" s="421"/>
      <c r="DO109" s="421"/>
      <c r="DP109" s="287"/>
      <c r="DQ109" s="287"/>
      <c r="DR109" s="287"/>
      <c r="DS109" s="287"/>
      <c r="DT109" s="287"/>
      <c r="DU109" s="287"/>
      <c r="DV109" s="287"/>
      <c r="DW109" s="287"/>
      <c r="DX109" s="287"/>
      <c r="DY109" s="287"/>
      <c r="DZ109" s="287"/>
      <c r="EA109" s="287"/>
      <c r="EB109" s="287"/>
      <c r="EC109" s="287"/>
      <c r="ED109" s="189"/>
      <c r="EE109" s="189"/>
      <c r="EF109" s="189"/>
      <c r="EG109" s="189"/>
      <c r="EH109" s="189"/>
      <c r="EI109" s="189"/>
      <c r="EJ109" s="189"/>
      <c r="EK109" s="189"/>
      <c r="EL109" s="189"/>
      <c r="EM109" s="189"/>
      <c r="EN109" s="189"/>
      <c r="EO109" s="189"/>
      <c r="EP109" s="189"/>
      <c r="EQ109" s="189"/>
      <c r="ER109" s="189"/>
      <c r="ES109" s="189"/>
      <c r="ET109" s="189"/>
      <c r="EU109" s="189"/>
      <c r="EV109" s="189"/>
      <c r="EW109" s="189"/>
    </row>
    <row r="110" spans="1:153" s="61" customFormat="1" ht="23.25">
      <c r="A110" s="59"/>
      <c r="B110" s="60"/>
      <c r="C110" s="1020" t="s">
        <v>39</v>
      </c>
      <c r="D110" s="1021"/>
      <c r="E110" s="1021"/>
      <c r="F110" s="1021"/>
      <c r="G110" s="1021"/>
      <c r="H110" s="1021"/>
      <c r="I110" s="1022"/>
      <c r="J110" s="1038">
        <f>+S10</f>
        <v>0</v>
      </c>
      <c r="K110" s="1039"/>
      <c r="L110" s="1039"/>
      <c r="M110" s="1040"/>
      <c r="N110" s="828" t="s">
        <v>169</v>
      </c>
      <c r="O110" s="829"/>
      <c r="P110" s="822">
        <f>+S12</f>
        <v>0</v>
      </c>
      <c r="Q110" s="823"/>
      <c r="R110" s="823"/>
      <c r="S110" s="823"/>
      <c r="T110" s="823"/>
      <c r="U110" s="823"/>
      <c r="V110" s="824"/>
      <c r="W110" s="255"/>
      <c r="X110" s="793" t="s">
        <v>161</v>
      </c>
      <c r="Y110" s="794"/>
      <c r="Z110" s="794"/>
      <c r="AA110" s="794"/>
      <c r="AB110" s="794"/>
      <c r="AC110" s="794"/>
      <c r="AD110" s="794"/>
      <c r="AE110" s="794"/>
      <c r="AF110" s="795"/>
      <c r="AG110" s="1204">
        <f>+S27</f>
        <v>0</v>
      </c>
      <c r="AH110" s="1205"/>
      <c r="AI110" s="1205"/>
      <c r="AJ110" s="1205"/>
      <c r="AK110" s="1205"/>
      <c r="AL110" s="1205"/>
      <c r="AM110" s="1091" t="str">
        <f>AB27</f>
        <v>444/</v>
      </c>
      <c r="AN110" s="1010"/>
      <c r="AO110" s="1010"/>
      <c r="AP110" s="1010"/>
      <c r="AQ110" s="1011"/>
      <c r="AR110" s="255"/>
      <c r="AS110" s="1001" t="s">
        <v>42</v>
      </c>
      <c r="AT110" s="1002"/>
      <c r="AU110" s="1002"/>
      <c r="AV110" s="1002"/>
      <c r="AW110" s="1002"/>
      <c r="AX110" s="1002"/>
      <c r="AY110" s="1002"/>
      <c r="AZ110" s="1002"/>
      <c r="BA110" s="1002"/>
      <c r="BB110" s="1006">
        <f>+S51</f>
        <v>0</v>
      </c>
      <c r="BC110" s="1007"/>
      <c r="BD110" s="1007"/>
      <c r="BE110" s="1008"/>
      <c r="BF110" s="1009"/>
      <c r="BG110" s="686">
        <f>AT51</f>
        <v>92</v>
      </c>
      <c r="BH110" s="686"/>
      <c r="BI110" s="686"/>
      <c r="BJ110" s="686"/>
      <c r="BK110" s="255"/>
      <c r="BL110" s="1014" t="s">
        <v>119</v>
      </c>
      <c r="BM110" s="1015"/>
      <c r="BN110" s="1015"/>
      <c r="BO110" s="1015"/>
      <c r="BP110" s="1015"/>
      <c r="BQ110" s="1015"/>
      <c r="BR110" s="1015"/>
      <c r="BS110" s="1015"/>
      <c r="BT110" s="1015"/>
      <c r="BU110" s="1015"/>
      <c r="BV110" s="1015"/>
      <c r="BW110" s="1015"/>
      <c r="BX110" s="1015"/>
      <c r="BY110" s="1015"/>
      <c r="BZ110" s="1016"/>
      <c r="CA110" s="318"/>
      <c r="CB110" s="318"/>
      <c r="CC110" s="318"/>
      <c r="CI110" s="59"/>
      <c r="CU110" s="183"/>
      <c r="CV110" s="183"/>
      <c r="CW110" s="183"/>
      <c r="CX110" s="183"/>
      <c r="CY110" s="183"/>
      <c r="CZ110" s="183"/>
      <c r="DA110" s="183"/>
      <c r="DB110" s="183"/>
      <c r="DC110" s="421"/>
      <c r="DD110" s="421"/>
      <c r="DE110" s="421"/>
      <c r="DF110" s="421"/>
      <c r="DG110" s="421"/>
      <c r="DH110" s="421"/>
      <c r="DI110" s="421"/>
      <c r="DJ110" s="421"/>
      <c r="DK110" s="421"/>
      <c r="DL110" s="421"/>
      <c r="DM110" s="421"/>
      <c r="DN110" s="421"/>
      <c r="DO110" s="421"/>
      <c r="DP110" s="287"/>
      <c r="DQ110" s="287"/>
      <c r="DR110" s="287"/>
      <c r="DS110" s="287"/>
      <c r="DT110" s="287"/>
      <c r="DU110" s="287"/>
      <c r="DV110" s="287"/>
      <c r="DW110" s="287"/>
      <c r="DX110" s="287"/>
      <c r="DY110" s="287"/>
      <c r="DZ110" s="287"/>
      <c r="EA110" s="287"/>
      <c r="EB110" s="287"/>
      <c r="EC110" s="287"/>
      <c r="ED110" s="189"/>
      <c r="EE110" s="189"/>
      <c r="EF110" s="189"/>
      <c r="EG110" s="189"/>
      <c r="EH110" s="189"/>
      <c r="EI110" s="189"/>
      <c r="EJ110" s="189"/>
      <c r="EK110" s="189"/>
      <c r="EL110" s="189"/>
      <c r="EM110" s="189"/>
      <c r="EN110" s="189"/>
      <c r="EO110" s="189"/>
      <c r="EP110" s="189"/>
      <c r="EQ110" s="189"/>
      <c r="ER110" s="189"/>
      <c r="ES110" s="189"/>
      <c r="ET110" s="189"/>
      <c r="EU110" s="189"/>
      <c r="EV110" s="189"/>
      <c r="EW110" s="189"/>
    </row>
    <row r="111" spans="1:153" s="61" customFormat="1" ht="6.75" customHeight="1">
      <c r="A111" s="59"/>
      <c r="B111" s="60"/>
      <c r="C111" s="403"/>
      <c r="D111" s="402"/>
      <c r="E111" s="402"/>
      <c r="F111" s="402"/>
      <c r="G111" s="402"/>
      <c r="H111" s="402"/>
      <c r="I111" s="402"/>
      <c r="J111" s="641"/>
      <c r="K111" s="641"/>
      <c r="L111" s="641"/>
      <c r="M111" s="641"/>
      <c r="N111" s="641"/>
      <c r="O111" s="641"/>
      <c r="P111" s="641"/>
      <c r="Q111" s="641"/>
      <c r="R111" s="641"/>
      <c r="S111" s="641"/>
      <c r="T111" s="641"/>
      <c r="U111" s="641"/>
      <c r="V111" s="641"/>
      <c r="W111" s="255"/>
      <c r="X111" s="402"/>
      <c r="Y111" s="402"/>
      <c r="Z111" s="402"/>
      <c r="AA111" s="403"/>
      <c r="AB111" s="403"/>
      <c r="AC111" s="402"/>
      <c r="AD111" s="402"/>
      <c r="AE111" s="402"/>
      <c r="AF111" s="402"/>
      <c r="AG111" s="807"/>
      <c r="AH111" s="807"/>
      <c r="AI111" s="807"/>
      <c r="AJ111" s="807"/>
      <c r="AK111" s="807"/>
      <c r="AL111" s="807"/>
      <c r="AM111" s="807"/>
      <c r="AN111" s="807"/>
      <c r="AO111" s="807"/>
      <c r="AP111" s="807"/>
      <c r="AQ111" s="807"/>
      <c r="AR111" s="402"/>
      <c r="AS111" s="715"/>
      <c r="AT111" s="715"/>
      <c r="AU111" s="715"/>
      <c r="AV111" s="715"/>
      <c r="AW111" s="715"/>
      <c r="AX111" s="715"/>
      <c r="AY111" s="715"/>
      <c r="AZ111" s="715"/>
      <c r="BA111" s="715"/>
      <c r="BB111" s="403"/>
      <c r="BC111" s="402"/>
      <c r="BD111" s="402"/>
      <c r="BE111" s="320"/>
      <c r="BF111" s="402"/>
      <c r="BG111" s="402"/>
      <c r="BH111" s="402"/>
      <c r="BI111" s="402"/>
      <c r="BJ111" s="321"/>
      <c r="BK111" s="255"/>
      <c r="BL111" s="532"/>
      <c r="BM111" s="533"/>
      <c r="BN111" s="533"/>
      <c r="BO111" s="533"/>
      <c r="BP111" s="533"/>
      <c r="BQ111" s="533"/>
      <c r="BR111" s="533"/>
      <c r="BS111" s="533"/>
      <c r="BT111" s="533"/>
      <c r="BU111" s="533"/>
      <c r="BV111" s="533"/>
      <c r="BW111" s="533"/>
      <c r="BX111" s="533"/>
      <c r="BY111" s="533"/>
      <c r="BZ111" s="534"/>
      <c r="CA111" s="318"/>
      <c r="CB111" s="318"/>
      <c r="CC111" s="318"/>
      <c r="CI111" s="59"/>
      <c r="CU111" s="183"/>
      <c r="CV111" s="183"/>
      <c r="CW111" s="183"/>
      <c r="CX111" s="183"/>
      <c r="CY111" s="183"/>
      <c r="CZ111" s="183"/>
      <c r="DA111" s="183"/>
      <c r="DB111" s="183"/>
      <c r="DC111" s="421"/>
      <c r="DD111" s="421"/>
      <c r="DE111" s="421"/>
      <c r="DF111" s="421"/>
      <c r="DG111" s="421"/>
      <c r="DH111" s="421"/>
      <c r="DI111" s="421"/>
      <c r="DJ111" s="421"/>
      <c r="DK111" s="421"/>
      <c r="DL111" s="421"/>
      <c r="DM111" s="421"/>
      <c r="DN111" s="421"/>
      <c r="DO111" s="421"/>
      <c r="DP111" s="287"/>
      <c r="DQ111" s="287"/>
      <c r="DR111" s="287"/>
      <c r="DS111" s="287"/>
      <c r="DT111" s="287"/>
      <c r="DU111" s="287"/>
      <c r="DV111" s="287"/>
      <c r="DW111" s="287"/>
      <c r="DX111" s="287"/>
      <c r="DY111" s="287"/>
      <c r="DZ111" s="287"/>
      <c r="EA111" s="287"/>
      <c r="EB111" s="287"/>
      <c r="EC111" s="287"/>
      <c r="ED111" s="189"/>
      <c r="EE111" s="189"/>
      <c r="EF111" s="189"/>
      <c r="EG111" s="189"/>
      <c r="EH111" s="189"/>
      <c r="EI111" s="189"/>
      <c r="EJ111" s="189"/>
      <c r="EK111" s="189"/>
      <c r="EL111" s="189"/>
      <c r="EM111" s="189"/>
      <c r="EN111" s="189"/>
      <c r="EO111" s="189"/>
      <c r="EP111" s="189"/>
      <c r="EQ111" s="189"/>
      <c r="ER111" s="189"/>
      <c r="ES111" s="189"/>
      <c r="ET111" s="189"/>
      <c r="EU111" s="189"/>
      <c r="EV111" s="189"/>
      <c r="EW111" s="189"/>
    </row>
    <row r="112" spans="1:153" s="61" customFormat="1" ht="21" customHeight="1">
      <c r="A112" s="59"/>
      <c r="B112" s="60"/>
      <c r="C112" s="1020" t="s">
        <v>170</v>
      </c>
      <c r="D112" s="1021"/>
      <c r="E112" s="1021"/>
      <c r="F112" s="1021"/>
      <c r="G112" s="1021"/>
      <c r="H112" s="1021"/>
      <c r="I112" s="1021"/>
      <c r="J112" s="781">
        <f>S14</f>
        <v>0</v>
      </c>
      <c r="K112" s="782"/>
      <c r="L112" s="782"/>
      <c r="M112" s="783"/>
      <c r="N112" s="1012" t="s">
        <v>171</v>
      </c>
      <c r="O112" s="1013"/>
      <c r="P112" s="996">
        <f>S16</f>
        <v>0</v>
      </c>
      <c r="Q112" s="997"/>
      <c r="R112" s="997"/>
      <c r="S112" s="997"/>
      <c r="T112" s="997"/>
      <c r="U112" s="997"/>
      <c r="V112" s="998"/>
      <c r="W112" s="255"/>
      <c r="X112" s="405" t="str">
        <f>D29</f>
        <v>מס' החלטה  (עפ"י הזמנה)</v>
      </c>
      <c r="Y112" s="406"/>
      <c r="Z112" s="406"/>
      <c r="AA112" s="406"/>
      <c r="AB112" s="406"/>
      <c r="AC112" s="406"/>
      <c r="AD112" s="406"/>
      <c r="AE112" s="406"/>
      <c r="AF112" s="317"/>
      <c r="AG112" s="638">
        <f>+S29</f>
        <v>0</v>
      </c>
      <c r="AH112" s="639"/>
      <c r="AI112" s="639"/>
      <c r="AJ112" s="639"/>
      <c r="AK112" s="639"/>
      <c r="AL112" s="639"/>
      <c r="AM112" s="639"/>
      <c r="AN112" s="639"/>
      <c r="AO112" s="639"/>
      <c r="AP112" s="639"/>
      <c r="AQ112" s="640"/>
      <c r="AR112" s="255"/>
      <c r="AS112" s="1017" t="s">
        <v>45</v>
      </c>
      <c r="AT112" s="1018"/>
      <c r="AU112" s="1018"/>
      <c r="AV112" s="1018"/>
      <c r="AW112" s="1018"/>
      <c r="AX112" s="1018"/>
      <c r="AY112" s="1018"/>
      <c r="AZ112" s="1018"/>
      <c r="BA112" s="1019"/>
      <c r="BB112" s="713">
        <f>IF(LEN(S39)=0=TRUE,"",S39)</f>
        <v>0</v>
      </c>
      <c r="BC112" s="714"/>
      <c r="BD112" s="714"/>
      <c r="BE112" s="714"/>
      <c r="BF112" s="322" t="s">
        <v>1</v>
      </c>
      <c r="BG112" s="711">
        <f>IF(LEN(S41)=0=TRUE,"",S41)</f>
        <v>0</v>
      </c>
      <c r="BH112" s="711"/>
      <c r="BI112" s="711"/>
      <c r="BJ112" s="712"/>
      <c r="BK112" s="255"/>
      <c r="BL112" s="532"/>
      <c r="BM112" s="533"/>
      <c r="BN112" s="533"/>
      <c r="BO112" s="533"/>
      <c r="BP112" s="533"/>
      <c r="BQ112" s="533"/>
      <c r="BR112" s="533"/>
      <c r="BS112" s="533"/>
      <c r="BT112" s="533"/>
      <c r="BU112" s="533"/>
      <c r="BV112" s="533"/>
      <c r="BW112" s="533"/>
      <c r="BX112" s="533"/>
      <c r="BY112" s="533"/>
      <c r="BZ112" s="534"/>
      <c r="CA112" s="318"/>
      <c r="CB112" s="318"/>
      <c r="CC112" s="318"/>
      <c r="CI112" s="59"/>
      <c r="CU112" s="183"/>
      <c r="CV112" s="183"/>
      <c r="CW112" s="183"/>
      <c r="CX112" s="183"/>
      <c r="CY112" s="183"/>
      <c r="CZ112" s="183"/>
      <c r="DA112" s="183"/>
      <c r="DB112" s="183"/>
      <c r="DC112" s="421"/>
      <c r="DD112" s="421"/>
      <c r="DE112" s="421"/>
      <c r="DF112" s="421"/>
      <c r="DG112" s="421"/>
      <c r="DH112" s="421"/>
      <c r="DI112" s="421"/>
      <c r="DJ112" s="421"/>
      <c r="DK112" s="421"/>
      <c r="DL112" s="421"/>
      <c r="DM112" s="421"/>
      <c r="DN112" s="421"/>
      <c r="DO112" s="421"/>
      <c r="DP112" s="287"/>
      <c r="DQ112" s="287"/>
      <c r="DR112" s="287"/>
      <c r="DS112" s="287"/>
      <c r="DT112" s="287"/>
      <c r="DU112" s="287"/>
      <c r="DV112" s="287"/>
      <c r="DW112" s="287"/>
      <c r="DX112" s="287"/>
      <c r="DY112" s="287"/>
      <c r="DZ112" s="287"/>
      <c r="EA112" s="287"/>
      <c r="EB112" s="287"/>
      <c r="EC112" s="287"/>
      <c r="ED112" s="189"/>
      <c r="EE112" s="189"/>
      <c r="EF112" s="189"/>
      <c r="EG112" s="189"/>
      <c r="EH112" s="189"/>
      <c r="EI112" s="189"/>
      <c r="EJ112" s="189"/>
      <c r="EK112" s="189"/>
      <c r="EL112" s="189"/>
      <c r="EM112" s="189"/>
      <c r="EN112" s="189"/>
      <c r="EO112" s="189"/>
      <c r="EP112" s="189"/>
      <c r="EQ112" s="189"/>
      <c r="ER112" s="189"/>
      <c r="ES112" s="189"/>
      <c r="ET112" s="189"/>
      <c r="EU112" s="189"/>
      <c r="EV112" s="189"/>
      <c r="EW112" s="189"/>
    </row>
    <row r="113" spans="1:178" s="61" customFormat="1" ht="6.75" customHeight="1">
      <c r="A113" s="59"/>
      <c r="B113" s="60"/>
      <c r="C113" s="403"/>
      <c r="D113" s="402"/>
      <c r="E113" s="402"/>
      <c r="F113" s="402"/>
      <c r="G113" s="402"/>
      <c r="H113" s="402"/>
      <c r="I113" s="402"/>
      <c r="J113" s="641"/>
      <c r="K113" s="641"/>
      <c r="L113" s="641"/>
      <c r="M113" s="641"/>
      <c r="N113" s="641"/>
      <c r="O113" s="641"/>
      <c r="P113" s="641"/>
      <c r="Q113" s="641"/>
      <c r="R113" s="641"/>
      <c r="S113" s="641"/>
      <c r="T113" s="641"/>
      <c r="U113" s="641"/>
      <c r="V113" s="641"/>
      <c r="W113" s="255"/>
      <c r="X113" s="402"/>
      <c r="Y113" s="402"/>
      <c r="Z113" s="402"/>
      <c r="AA113" s="402"/>
      <c r="AB113" s="402"/>
      <c r="AC113" s="402"/>
      <c r="AD113" s="402"/>
      <c r="AE113" s="402"/>
      <c r="AF113" s="402"/>
      <c r="AG113" s="809"/>
      <c r="AH113" s="809"/>
      <c r="AI113" s="809"/>
      <c r="AJ113" s="809"/>
      <c r="AK113" s="809"/>
      <c r="AL113" s="809"/>
      <c r="AM113" s="809"/>
      <c r="AN113" s="809"/>
      <c r="AO113" s="809"/>
      <c r="AP113" s="809"/>
      <c r="AQ113" s="809"/>
      <c r="AR113" s="402"/>
      <c r="AS113" s="1099"/>
      <c r="AT113" s="1099"/>
      <c r="AU113" s="1099"/>
      <c r="AV113" s="1099"/>
      <c r="AW113" s="1099"/>
      <c r="AX113" s="1099"/>
      <c r="AY113" s="1099"/>
      <c r="AZ113" s="1099"/>
      <c r="BA113" s="1099"/>
      <c r="BB113" s="404"/>
      <c r="BC113" s="404"/>
      <c r="BD113" s="402"/>
      <c r="BE113" s="402"/>
      <c r="BF113" s="402"/>
      <c r="BG113" s="402"/>
      <c r="BH113" s="402"/>
      <c r="BI113" s="402"/>
      <c r="BJ113" s="402"/>
      <c r="BK113" s="302"/>
      <c r="BL113" s="532"/>
      <c r="BM113" s="533"/>
      <c r="BN113" s="533"/>
      <c r="BO113" s="533"/>
      <c r="BP113" s="533"/>
      <c r="BQ113" s="533"/>
      <c r="BR113" s="533"/>
      <c r="BS113" s="533"/>
      <c r="BT113" s="533"/>
      <c r="BU113" s="533"/>
      <c r="BV113" s="533"/>
      <c r="BW113" s="533"/>
      <c r="BX113" s="533"/>
      <c r="BY113" s="533"/>
      <c r="BZ113" s="534"/>
      <c r="CA113" s="318"/>
      <c r="CB113" s="318"/>
      <c r="CC113" s="318"/>
      <c r="CI113" s="59"/>
      <c r="CU113" s="183"/>
      <c r="CV113" s="183"/>
      <c r="CW113" s="183"/>
      <c r="CX113" s="183"/>
      <c r="CY113" s="183"/>
      <c r="CZ113" s="183"/>
      <c r="DA113" s="183"/>
      <c r="DB113" s="183"/>
      <c r="DC113" s="421"/>
      <c r="DD113" s="421"/>
      <c r="DE113" s="421"/>
      <c r="DF113" s="421"/>
      <c r="DG113" s="421"/>
      <c r="DH113" s="421"/>
      <c r="DI113" s="421"/>
      <c r="DJ113" s="421"/>
      <c r="DK113" s="421"/>
      <c r="DL113" s="421"/>
      <c r="DM113" s="421"/>
      <c r="DN113" s="421"/>
      <c r="DO113" s="421"/>
      <c r="DP113" s="287"/>
      <c r="DQ113" s="287"/>
      <c r="DR113" s="287"/>
      <c r="DS113" s="287"/>
      <c r="DT113" s="287"/>
      <c r="DU113" s="287"/>
      <c r="DV113" s="287"/>
      <c r="DW113" s="287"/>
      <c r="DX113" s="287"/>
      <c r="DY113" s="287"/>
      <c r="DZ113" s="287"/>
      <c r="EA113" s="287"/>
      <c r="EB113" s="287"/>
      <c r="EC113" s="287"/>
      <c r="ED113" s="189"/>
      <c r="EE113" s="189"/>
      <c r="EF113" s="189"/>
      <c r="EG113" s="189"/>
      <c r="EH113" s="189"/>
      <c r="EI113" s="189"/>
      <c r="EJ113" s="189"/>
      <c r="EK113" s="189"/>
      <c r="EL113" s="189"/>
      <c r="EM113" s="189"/>
      <c r="EN113" s="189"/>
      <c r="EO113" s="189"/>
      <c r="EP113" s="189"/>
      <c r="EQ113" s="189"/>
      <c r="ER113" s="189"/>
      <c r="ES113" s="189"/>
      <c r="ET113" s="189"/>
      <c r="EU113" s="189"/>
      <c r="EV113" s="189"/>
      <c r="EW113" s="189"/>
    </row>
    <row r="114" spans="1:178" s="61" customFormat="1" ht="23.25">
      <c r="A114" s="59"/>
      <c r="B114" s="60"/>
      <c r="C114" s="1020" t="s">
        <v>172</v>
      </c>
      <c r="D114" s="1021"/>
      <c r="E114" s="1021"/>
      <c r="F114" s="1021"/>
      <c r="G114" s="1021"/>
      <c r="H114" s="1021"/>
      <c r="I114" s="1021"/>
      <c r="J114" s="822">
        <f>S18</f>
        <v>0</v>
      </c>
      <c r="K114" s="823"/>
      <c r="L114" s="823"/>
      <c r="M114" s="823"/>
      <c r="N114" s="823"/>
      <c r="O114" s="823"/>
      <c r="P114" s="823"/>
      <c r="Q114" s="823"/>
      <c r="R114" s="823"/>
      <c r="S114" s="823"/>
      <c r="T114" s="823"/>
      <c r="U114" s="823"/>
      <c r="V114" s="1128"/>
      <c r="W114" s="255"/>
      <c r="X114" s="396"/>
      <c r="Y114" s="406"/>
      <c r="Z114" s="406"/>
      <c r="AA114" s="406"/>
      <c r="AB114" s="406"/>
      <c r="AC114" s="406"/>
      <c r="AD114" s="406"/>
      <c r="AE114" s="406"/>
      <c r="AF114" s="317"/>
      <c r="AG114" s="638"/>
      <c r="AH114" s="639"/>
      <c r="AI114" s="639"/>
      <c r="AJ114" s="639"/>
      <c r="AK114" s="639"/>
      <c r="AL114" s="639"/>
      <c r="AM114" s="639"/>
      <c r="AN114" s="639"/>
      <c r="AO114" s="639"/>
      <c r="AP114" s="639"/>
      <c r="AQ114" s="640"/>
      <c r="AR114" s="255"/>
      <c r="AS114" s="687"/>
      <c r="AT114" s="687"/>
      <c r="AU114" s="687"/>
      <c r="AV114" s="687"/>
      <c r="AW114" s="687"/>
      <c r="AX114" s="687"/>
      <c r="AY114" s="687"/>
      <c r="AZ114" s="687"/>
      <c r="BA114" s="687"/>
      <c r="BB114" s="605"/>
      <c r="BC114" s="605"/>
      <c r="BD114" s="605"/>
      <c r="BE114" s="605"/>
      <c r="BF114" s="605"/>
      <c r="BG114" s="605"/>
      <c r="BH114" s="605"/>
      <c r="BI114" s="605"/>
      <c r="BJ114" s="605"/>
      <c r="BK114" s="402"/>
      <c r="BL114" s="532"/>
      <c r="BM114" s="533"/>
      <c r="BN114" s="533"/>
      <c r="BO114" s="533"/>
      <c r="BP114" s="533"/>
      <c r="BQ114" s="533"/>
      <c r="BR114" s="533"/>
      <c r="BS114" s="533"/>
      <c r="BT114" s="533"/>
      <c r="BU114" s="533"/>
      <c r="BV114" s="533"/>
      <c r="BW114" s="533"/>
      <c r="BX114" s="533"/>
      <c r="BY114" s="533"/>
      <c r="BZ114" s="534"/>
      <c r="CA114" s="323"/>
      <c r="CB114" s="323"/>
      <c r="CC114" s="323"/>
      <c r="CI114" s="59"/>
      <c r="CU114" s="183"/>
      <c r="CV114" s="183"/>
      <c r="CW114" s="183"/>
      <c r="CX114" s="183"/>
      <c r="CY114" s="183"/>
      <c r="CZ114" s="183"/>
      <c r="DA114" s="183"/>
      <c r="DB114" s="183"/>
      <c r="DC114" s="421"/>
      <c r="DD114" s="421"/>
      <c r="DE114" s="421"/>
      <c r="DF114" s="421"/>
      <c r="DG114" s="421"/>
      <c r="DH114" s="421"/>
      <c r="DI114" s="421"/>
      <c r="DJ114" s="421"/>
      <c r="DK114" s="421"/>
      <c r="DL114" s="421"/>
      <c r="DM114" s="421"/>
      <c r="DN114" s="421"/>
      <c r="DO114" s="421"/>
      <c r="DP114" s="287"/>
      <c r="DQ114" s="287"/>
      <c r="DR114" s="287"/>
      <c r="DS114" s="287"/>
      <c r="DT114" s="287"/>
      <c r="DU114" s="287"/>
      <c r="DV114" s="287"/>
      <c r="DW114" s="287"/>
      <c r="DX114" s="287"/>
      <c r="DY114" s="287"/>
      <c r="DZ114" s="287"/>
      <c r="EA114" s="287"/>
      <c r="EB114" s="287"/>
      <c r="EC114" s="287"/>
      <c r="ED114" s="189"/>
      <c r="EE114" s="189"/>
      <c r="EF114" s="189"/>
      <c r="EG114" s="189"/>
      <c r="EH114" s="189"/>
      <c r="EI114" s="189"/>
      <c r="EJ114" s="189"/>
      <c r="EK114" s="189"/>
      <c r="EL114" s="189"/>
      <c r="EM114" s="189"/>
      <c r="EN114" s="189"/>
      <c r="EO114" s="189"/>
      <c r="EP114" s="189"/>
      <c r="EQ114" s="189"/>
      <c r="ER114" s="189"/>
      <c r="ES114" s="189"/>
      <c r="ET114" s="189"/>
      <c r="EU114" s="189"/>
      <c r="EV114" s="189"/>
      <c r="EW114" s="189"/>
    </row>
    <row r="115" spans="1:178" s="61" customFormat="1" ht="6.75" customHeight="1">
      <c r="A115" s="59"/>
      <c r="B115" s="60"/>
      <c r="C115" s="403"/>
      <c r="D115" s="402"/>
      <c r="E115" s="402"/>
      <c r="F115" s="402"/>
      <c r="G115" s="402"/>
      <c r="H115" s="402"/>
      <c r="I115" s="402"/>
      <c r="J115" s="641"/>
      <c r="K115" s="641"/>
      <c r="L115" s="641"/>
      <c r="M115" s="641"/>
      <c r="N115" s="641"/>
      <c r="O115" s="641"/>
      <c r="P115" s="641"/>
      <c r="Q115" s="641"/>
      <c r="R115" s="641"/>
      <c r="S115" s="641"/>
      <c r="T115" s="641"/>
      <c r="U115" s="641"/>
      <c r="V115" s="641"/>
      <c r="W115" s="255"/>
      <c r="X115" s="402"/>
      <c r="Y115" s="402"/>
      <c r="Z115" s="402"/>
      <c r="AA115" s="402"/>
      <c r="AB115" s="402"/>
      <c r="AC115" s="402"/>
      <c r="AD115" s="402"/>
      <c r="AE115" s="402"/>
      <c r="AF115" s="402"/>
      <c r="AG115" s="373"/>
      <c r="AH115" s="373"/>
      <c r="AI115" s="373"/>
      <c r="AJ115" s="373"/>
      <c r="AK115" s="373"/>
      <c r="AL115" s="373"/>
      <c r="AM115" s="373"/>
      <c r="AN115" s="373"/>
      <c r="AO115" s="373"/>
      <c r="AP115" s="373"/>
      <c r="AQ115" s="373"/>
      <c r="AR115" s="255"/>
      <c r="AS115" s="641"/>
      <c r="AT115" s="641"/>
      <c r="AU115" s="641"/>
      <c r="AV115" s="641"/>
      <c r="AW115" s="641"/>
      <c r="AX115" s="641"/>
      <c r="AY115" s="641"/>
      <c r="AZ115" s="641"/>
      <c r="BA115" s="641"/>
      <c r="BB115" s="402"/>
      <c r="BC115" s="402"/>
      <c r="BD115" s="402"/>
      <c r="BE115" s="402"/>
      <c r="BF115" s="402"/>
      <c r="BG115" s="402"/>
      <c r="BH115" s="402"/>
      <c r="BI115" s="402"/>
      <c r="BJ115" s="402"/>
      <c r="BK115" s="302"/>
      <c r="BL115" s="532"/>
      <c r="BM115" s="533"/>
      <c r="BN115" s="533"/>
      <c r="BO115" s="533"/>
      <c r="BP115" s="533"/>
      <c r="BQ115" s="533"/>
      <c r="BR115" s="533"/>
      <c r="BS115" s="533"/>
      <c r="BT115" s="533"/>
      <c r="BU115" s="533"/>
      <c r="BV115" s="533"/>
      <c r="BW115" s="533"/>
      <c r="BX115" s="533"/>
      <c r="BY115" s="533"/>
      <c r="BZ115" s="534"/>
      <c r="CA115" s="402"/>
      <c r="CB115" s="402"/>
      <c r="CC115" s="402"/>
      <c r="CI115" s="59"/>
      <c r="CU115" s="183"/>
      <c r="CV115" s="183"/>
      <c r="CW115" s="183"/>
      <c r="CX115" s="183"/>
      <c r="CY115" s="183"/>
      <c r="CZ115" s="183"/>
      <c r="DA115" s="183"/>
      <c r="DB115" s="183"/>
      <c r="DC115" s="421"/>
      <c r="DD115" s="421"/>
      <c r="DE115" s="421"/>
      <c r="DF115" s="421"/>
      <c r="DG115" s="421"/>
      <c r="DH115" s="421"/>
      <c r="DI115" s="421"/>
      <c r="DJ115" s="421"/>
      <c r="DK115" s="421"/>
      <c r="DL115" s="421"/>
      <c r="DM115" s="421"/>
      <c r="DN115" s="421"/>
      <c r="DO115" s="421"/>
      <c r="DP115" s="287"/>
      <c r="DQ115" s="287"/>
      <c r="DR115" s="287"/>
      <c r="DS115" s="287"/>
      <c r="DT115" s="287"/>
      <c r="DU115" s="287"/>
      <c r="DV115" s="287"/>
      <c r="DW115" s="287"/>
      <c r="DX115" s="287"/>
      <c r="DY115" s="287"/>
      <c r="DZ115" s="287"/>
      <c r="EA115" s="287"/>
      <c r="EB115" s="287"/>
      <c r="EC115" s="287"/>
      <c r="ED115" s="189"/>
      <c r="EE115" s="189"/>
      <c r="EF115" s="189"/>
      <c r="EG115" s="189"/>
      <c r="EH115" s="189"/>
      <c r="EI115" s="189"/>
      <c r="EJ115" s="189"/>
      <c r="EK115" s="189"/>
      <c r="EL115" s="189"/>
      <c r="EM115" s="189"/>
      <c r="EN115" s="189"/>
      <c r="EO115" s="189"/>
      <c r="EP115" s="189"/>
      <c r="EQ115" s="189"/>
      <c r="ER115" s="189"/>
      <c r="ES115" s="189"/>
      <c r="ET115" s="189"/>
      <c r="EU115" s="189"/>
      <c r="EV115" s="189"/>
      <c r="EW115" s="189"/>
    </row>
    <row r="116" spans="1:178" s="61" customFormat="1" ht="18.75" customHeight="1">
      <c r="A116" s="59"/>
      <c r="B116" s="60"/>
      <c r="C116" s="1020" t="s">
        <v>173</v>
      </c>
      <c r="D116" s="1021"/>
      <c r="E116" s="1021"/>
      <c r="F116" s="1021"/>
      <c r="G116" s="1021"/>
      <c r="H116" s="1021"/>
      <c r="I116" s="1022"/>
      <c r="J116" s="1118">
        <f>+S20</f>
        <v>0</v>
      </c>
      <c r="K116" s="1120"/>
      <c r="L116" s="1120"/>
      <c r="M116" s="1120"/>
      <c r="N116" s="1118" t="s">
        <v>171</v>
      </c>
      <c r="O116" s="1119"/>
      <c r="P116" s="1121">
        <f>S22</f>
        <v>0</v>
      </c>
      <c r="Q116" s="1121"/>
      <c r="R116" s="1121"/>
      <c r="S116" s="1121"/>
      <c r="T116" s="1121"/>
      <c r="U116" s="1121"/>
      <c r="V116" s="1122"/>
      <c r="W116" s="255"/>
      <c r="X116" s="405" t="str">
        <f>D33</f>
        <v>שם הגוף הדורש</v>
      </c>
      <c r="Y116" s="406"/>
      <c r="Z116" s="406"/>
      <c r="AA116" s="406"/>
      <c r="AB116" s="406"/>
      <c r="AC116" s="406"/>
      <c r="AD116" s="406"/>
      <c r="AE116" s="406"/>
      <c r="AF116" s="317"/>
      <c r="AG116" s="638">
        <f>+S33</f>
        <v>0</v>
      </c>
      <c r="AH116" s="639"/>
      <c r="AI116" s="639"/>
      <c r="AJ116" s="639"/>
      <c r="AK116" s="639"/>
      <c r="AL116" s="639"/>
      <c r="AM116" s="639"/>
      <c r="AN116" s="639"/>
      <c r="AO116" s="639"/>
      <c r="AP116" s="639"/>
      <c r="AQ116" s="640"/>
      <c r="AR116" s="255"/>
      <c r="AS116" s="1000"/>
      <c r="AT116" s="1000"/>
      <c r="AU116" s="1000"/>
      <c r="AV116" s="1000"/>
      <c r="AW116" s="1000"/>
      <c r="AX116" s="1000"/>
      <c r="AY116" s="1000"/>
      <c r="AZ116" s="1000"/>
      <c r="BA116" s="1000"/>
      <c r="BB116" s="710"/>
      <c r="BC116" s="710"/>
      <c r="BD116" s="710"/>
      <c r="BE116" s="710"/>
      <c r="BF116" s="710"/>
      <c r="BG116" s="710"/>
      <c r="BH116" s="710"/>
      <c r="BI116" s="710"/>
      <c r="BJ116" s="710"/>
      <c r="BK116" s="255"/>
      <c r="BL116" s="532"/>
      <c r="BM116" s="533"/>
      <c r="BN116" s="533"/>
      <c r="BO116" s="533"/>
      <c r="BP116" s="533"/>
      <c r="BQ116" s="533"/>
      <c r="BR116" s="533"/>
      <c r="BS116" s="533"/>
      <c r="BT116" s="533"/>
      <c r="BU116" s="533"/>
      <c r="BV116" s="533"/>
      <c r="BW116" s="533"/>
      <c r="BX116" s="533"/>
      <c r="BY116" s="533"/>
      <c r="BZ116" s="534"/>
      <c r="CA116" s="255"/>
      <c r="CB116" s="255"/>
      <c r="CC116" s="255"/>
      <c r="CI116" s="59"/>
      <c r="CU116" s="183"/>
      <c r="CV116" s="183"/>
      <c r="CW116" s="183"/>
      <c r="CX116" s="183"/>
      <c r="CY116" s="183"/>
      <c r="CZ116" s="183"/>
      <c r="DA116" s="183"/>
      <c r="DB116" s="183"/>
      <c r="DC116" s="421"/>
      <c r="DD116" s="421"/>
      <c r="DE116" s="421"/>
      <c r="DF116" s="421"/>
      <c r="DG116" s="421"/>
      <c r="DH116" s="421"/>
      <c r="DI116" s="421"/>
      <c r="DJ116" s="421"/>
      <c r="DK116" s="421"/>
      <c r="DL116" s="421"/>
      <c r="DM116" s="421"/>
      <c r="DN116" s="421"/>
      <c r="DO116" s="421"/>
      <c r="DP116" s="287"/>
      <c r="DQ116" s="287"/>
      <c r="DR116" s="287"/>
      <c r="DS116" s="287"/>
      <c r="DT116" s="287"/>
      <c r="DU116" s="287"/>
      <c r="DV116" s="287"/>
      <c r="DW116" s="287"/>
      <c r="DX116" s="287"/>
      <c r="DY116" s="287"/>
      <c r="DZ116" s="287"/>
      <c r="EA116" s="287"/>
      <c r="EB116" s="287"/>
      <c r="EC116" s="287"/>
      <c r="ED116" s="189"/>
      <c r="EE116" s="189"/>
      <c r="EF116" s="189"/>
      <c r="EG116" s="189"/>
      <c r="EH116" s="189"/>
      <c r="EI116" s="189"/>
      <c r="EJ116" s="189"/>
      <c r="EK116" s="189"/>
      <c r="EL116" s="189"/>
      <c r="EM116" s="189"/>
      <c r="EN116" s="189"/>
      <c r="EO116" s="189"/>
      <c r="EP116" s="189"/>
      <c r="EQ116" s="189"/>
      <c r="ER116" s="189"/>
      <c r="ES116" s="189"/>
      <c r="ET116" s="189"/>
      <c r="EU116" s="189"/>
      <c r="EV116" s="189"/>
      <c r="EW116" s="189"/>
    </row>
    <row r="117" spans="1:178" s="61" customFormat="1" ht="6.75" customHeight="1">
      <c r="A117" s="59"/>
      <c r="B117" s="60"/>
      <c r="D117" s="324"/>
      <c r="E117" s="325"/>
      <c r="F117" s="325"/>
      <c r="G117" s="325"/>
      <c r="H117" s="325"/>
      <c r="I117" s="325"/>
      <c r="J117" s="1035"/>
      <c r="K117" s="1035"/>
      <c r="L117" s="1035"/>
      <c r="M117" s="1035"/>
      <c r="N117" s="1035"/>
      <c r="O117" s="1035"/>
      <c r="P117" s="1035"/>
      <c r="Q117" s="1035"/>
      <c r="R117" s="1035"/>
      <c r="S117" s="1035"/>
      <c r="T117" s="1035"/>
      <c r="U117" s="1035"/>
      <c r="V117" s="1035"/>
      <c r="X117" s="325"/>
      <c r="Y117" s="325"/>
      <c r="Z117" s="325"/>
      <c r="AA117" s="325"/>
      <c r="AB117" s="325"/>
      <c r="AC117" s="325"/>
      <c r="AD117" s="325"/>
      <c r="AE117" s="325"/>
      <c r="AF117" s="325"/>
      <c r="AG117" s="286"/>
      <c r="AH117" s="286"/>
      <c r="AI117" s="286"/>
      <c r="AJ117" s="286"/>
      <c r="AK117" s="286"/>
      <c r="AL117" s="286"/>
      <c r="AM117" s="286"/>
      <c r="AN117" s="286"/>
      <c r="AO117" s="286"/>
      <c r="AP117" s="286"/>
      <c r="AQ117" s="286"/>
      <c r="AR117" s="62"/>
      <c r="AS117" s="62"/>
      <c r="AT117" s="62"/>
      <c r="AU117" s="62"/>
      <c r="AV117" s="62"/>
      <c r="AW117" s="62"/>
      <c r="AX117" s="62"/>
      <c r="AY117" s="62"/>
      <c r="BA117" s="62"/>
      <c r="BB117" s="62"/>
      <c r="BC117" s="62"/>
      <c r="BD117" s="62"/>
      <c r="BE117" s="62"/>
      <c r="BF117" s="62"/>
      <c r="BG117" s="62"/>
      <c r="BH117" s="62"/>
      <c r="BI117" s="62"/>
      <c r="BJ117" s="62"/>
      <c r="BK117" s="326"/>
      <c r="BL117" s="535"/>
      <c r="BM117" s="536"/>
      <c r="BN117" s="536"/>
      <c r="BO117" s="536"/>
      <c r="BP117" s="536"/>
      <c r="BQ117" s="536"/>
      <c r="BR117" s="536"/>
      <c r="BS117" s="536"/>
      <c r="BT117" s="536"/>
      <c r="BU117" s="536"/>
      <c r="BV117" s="536"/>
      <c r="BW117" s="536"/>
      <c r="BX117" s="536"/>
      <c r="BY117" s="536"/>
      <c r="BZ117" s="537"/>
      <c r="CA117" s="62"/>
      <c r="CB117" s="62"/>
      <c r="CC117" s="62"/>
      <c r="CI117" s="59"/>
      <c r="CU117" s="183"/>
      <c r="CV117" s="183"/>
      <c r="CW117" s="183"/>
      <c r="CX117" s="183"/>
      <c r="CY117" s="183"/>
      <c r="CZ117" s="183"/>
      <c r="DA117" s="183"/>
      <c r="DB117" s="183"/>
      <c r="DC117" s="421"/>
      <c r="DD117" s="421"/>
      <c r="DE117" s="421"/>
      <c r="DF117" s="421"/>
      <c r="DG117" s="421"/>
      <c r="DH117" s="421"/>
      <c r="DI117" s="421"/>
      <c r="DJ117" s="421"/>
      <c r="DK117" s="421"/>
      <c r="DL117" s="421"/>
      <c r="DM117" s="421"/>
      <c r="DN117" s="421"/>
      <c r="DO117" s="421"/>
      <c r="DP117" s="287"/>
      <c r="DQ117" s="287"/>
      <c r="DR117" s="287"/>
      <c r="DS117" s="287"/>
      <c r="DT117" s="287"/>
      <c r="DU117" s="287"/>
      <c r="DV117" s="287"/>
      <c r="DW117" s="287"/>
      <c r="DX117" s="287"/>
      <c r="DY117" s="287"/>
      <c r="DZ117" s="287"/>
      <c r="EA117" s="287"/>
      <c r="EB117" s="287"/>
      <c r="EC117" s="287"/>
      <c r="ED117" s="189"/>
      <c r="EE117" s="189"/>
      <c r="EF117" s="189"/>
      <c r="EG117" s="189"/>
      <c r="EH117" s="189"/>
      <c r="EI117" s="189"/>
      <c r="EJ117" s="189"/>
      <c r="EK117" s="189"/>
      <c r="EL117" s="189"/>
      <c r="EM117" s="189"/>
      <c r="EN117" s="189"/>
      <c r="EO117" s="189"/>
      <c r="EP117" s="189"/>
      <c r="EQ117" s="189"/>
      <c r="ER117" s="189"/>
      <c r="ES117" s="189"/>
      <c r="ET117" s="189"/>
      <c r="EU117" s="189"/>
      <c r="EV117" s="189"/>
      <c r="EW117" s="189"/>
    </row>
    <row r="118" spans="1:178" ht="18.75" customHeight="1">
      <c r="A118" s="50"/>
      <c r="B118" s="63"/>
      <c r="C118" s="244" t="s">
        <v>114</v>
      </c>
      <c r="D118" s="207"/>
      <c r="E118" s="207"/>
      <c r="F118" s="207"/>
      <c r="G118" s="207"/>
      <c r="H118" s="207"/>
      <c r="I118" s="208"/>
      <c r="J118" s="208"/>
      <c r="K118" s="208"/>
      <c r="L118" s="208"/>
      <c r="M118" s="208"/>
      <c r="N118" s="208"/>
      <c r="O118" s="208"/>
      <c r="P118" s="208"/>
      <c r="Q118" s="208"/>
      <c r="R118" s="208"/>
      <c r="S118" s="208"/>
      <c r="T118" s="208"/>
      <c r="U118" s="208"/>
      <c r="V118" s="208"/>
      <c r="W118" s="208"/>
      <c r="X118" s="208"/>
      <c r="Y118" s="208"/>
      <c r="Z118" s="208"/>
      <c r="AA118" s="208"/>
      <c r="AB118" s="208"/>
      <c r="AC118" s="208"/>
      <c r="AD118" s="208"/>
      <c r="AE118" s="208"/>
      <c r="AF118" s="208"/>
      <c r="AG118" s="208"/>
      <c r="AH118" s="208"/>
      <c r="AI118" s="208"/>
      <c r="AJ118" s="208"/>
      <c r="AK118" s="208"/>
      <c r="AL118" s="208"/>
      <c r="AM118" s="208"/>
      <c r="AN118" s="208"/>
      <c r="AO118" s="208"/>
      <c r="AP118" s="228" t="e">
        <f>IF(#REF!=0,"",#REF!)</f>
        <v>#REF!</v>
      </c>
      <c r="AQ118" s="228"/>
      <c r="AR118" s="228"/>
      <c r="AS118" s="29"/>
      <c r="AT118" s="29"/>
      <c r="AU118" s="29"/>
      <c r="AV118" s="29"/>
      <c r="AW118" s="6"/>
      <c r="AX118" s="6"/>
      <c r="AY118" s="6"/>
      <c r="AZ118" s="6"/>
      <c r="BA118" s="6"/>
      <c r="BB118" s="6"/>
      <c r="BC118" s="6"/>
      <c r="BD118" s="6"/>
      <c r="BE118" s="6"/>
      <c r="BF118" s="6"/>
      <c r="BG118" s="6"/>
      <c r="BH118" s="6"/>
      <c r="BI118" s="6"/>
      <c r="BJ118" s="6"/>
      <c r="BK118" s="229"/>
      <c r="BL118" s="229"/>
      <c r="BM118" s="229"/>
      <c r="BN118" s="229"/>
      <c r="BO118" s="230" t="e">
        <f>IF(#REF!&lt;&gt;0,#REF!,"")</f>
        <v>#REF!</v>
      </c>
      <c r="BP118" s="230"/>
      <c r="BQ118" s="230"/>
      <c r="BR118" s="230"/>
      <c r="BS118" s="230"/>
      <c r="BT118" s="230"/>
      <c r="BU118" s="231" t="e">
        <f>IF(#REF!=0,"",#REF!)</f>
        <v>#REF!</v>
      </c>
      <c r="BV118" s="231"/>
      <c r="BW118" s="231"/>
      <c r="BX118" s="231"/>
      <c r="BY118" s="231"/>
      <c r="BZ118" s="231"/>
      <c r="CA118" s="210"/>
      <c r="CB118" s="210"/>
      <c r="CC118" s="210"/>
      <c r="CD118" s="140"/>
      <c r="CE118" s="140"/>
      <c r="CF118" s="140"/>
      <c r="CG118" s="140"/>
      <c r="CH118" s="140"/>
      <c r="CI118" s="50"/>
      <c r="CU118" s="183"/>
      <c r="CV118" s="183"/>
      <c r="CW118" s="183"/>
      <c r="CX118" s="183"/>
      <c r="CY118" s="183"/>
      <c r="CZ118" s="183"/>
      <c r="DA118" s="183"/>
      <c r="DB118" s="183"/>
      <c r="DC118" s="421"/>
      <c r="DD118" s="421"/>
      <c r="DE118" s="421"/>
      <c r="DF118" s="421"/>
      <c r="DG118" s="421"/>
      <c r="DH118" s="421"/>
      <c r="DI118" s="421"/>
      <c r="DJ118" s="421"/>
      <c r="DK118" s="421"/>
      <c r="DL118" s="421"/>
      <c r="DM118" s="421"/>
      <c r="DN118" s="421"/>
      <c r="DO118" s="421"/>
      <c r="DP118" s="287"/>
      <c r="DQ118" s="287"/>
      <c r="DR118" s="287"/>
      <c r="DS118" s="287"/>
      <c r="DT118" s="287"/>
      <c r="DU118" s="287"/>
      <c r="DV118" s="287"/>
      <c r="DW118" s="287"/>
      <c r="DX118" s="287"/>
      <c r="DY118" s="287"/>
      <c r="DZ118" s="287"/>
      <c r="EA118" s="287"/>
      <c r="EB118" s="287"/>
      <c r="EC118" s="287"/>
      <c r="ED118" s="189"/>
      <c r="EE118" s="189"/>
      <c r="EF118" s="189"/>
      <c r="EG118" s="189"/>
      <c r="EH118" s="189"/>
      <c r="EI118" s="189"/>
      <c r="EJ118" s="189"/>
      <c r="EK118" s="189"/>
      <c r="EL118" s="189"/>
      <c r="EM118" s="189"/>
      <c r="EN118" s="189"/>
      <c r="EO118" s="189"/>
      <c r="EP118" s="189"/>
      <c r="EQ118" s="189"/>
      <c r="ER118" s="189"/>
      <c r="ES118" s="189"/>
      <c r="ET118" s="189"/>
      <c r="EU118" s="189"/>
      <c r="EV118" s="189"/>
      <c r="EW118" s="189"/>
    </row>
    <row r="119" spans="1:178" ht="5.25" customHeight="1">
      <c r="A119" s="224" t="s">
        <v>95</v>
      </c>
      <c r="B119" s="63"/>
      <c r="C119" s="207"/>
      <c r="D119" s="207"/>
      <c r="E119" s="207"/>
      <c r="F119" s="207"/>
      <c r="G119" s="207"/>
      <c r="H119" s="207"/>
      <c r="I119" s="208"/>
      <c r="J119" s="208"/>
      <c r="K119" s="208"/>
      <c r="L119" s="208"/>
      <c r="M119" s="208"/>
      <c r="N119" s="208"/>
      <c r="O119" s="208"/>
      <c r="P119" s="208"/>
      <c r="Q119" s="208"/>
      <c r="R119" s="208"/>
      <c r="S119" s="208"/>
      <c r="T119" s="208"/>
      <c r="U119" s="208"/>
      <c r="V119" s="208"/>
      <c r="W119" s="208"/>
      <c r="X119" s="254"/>
      <c r="Y119" s="254"/>
      <c r="Z119" s="254"/>
      <c r="AA119" s="254"/>
      <c r="AB119" s="254"/>
      <c r="AC119" s="254"/>
      <c r="AD119" s="254"/>
      <c r="AE119" s="254"/>
      <c r="AF119" s="208"/>
      <c r="AG119" s="208"/>
      <c r="AH119" s="208"/>
      <c r="AI119" s="208"/>
      <c r="AJ119" s="208"/>
      <c r="AK119" s="208"/>
      <c r="AL119" s="208"/>
      <c r="AM119" s="208"/>
      <c r="AN119" s="208"/>
      <c r="AO119" s="208"/>
      <c r="AP119" s="208"/>
      <c r="AQ119" s="208"/>
      <c r="AR119" s="208"/>
      <c r="AS119" s="208"/>
      <c r="AT119" s="208"/>
      <c r="AU119" s="208"/>
      <c r="AV119" s="209"/>
      <c r="AW119" s="209"/>
      <c r="AX119" s="209"/>
      <c r="AY119" s="209"/>
      <c r="AZ119" s="209"/>
      <c r="BA119" s="209"/>
      <c r="BB119" s="209"/>
      <c r="BC119" s="209"/>
      <c r="BD119" s="209"/>
      <c r="BE119" s="209"/>
      <c r="BF119" s="210"/>
      <c r="BG119" s="210"/>
      <c r="BH119" s="210"/>
      <c r="BI119" s="210"/>
      <c r="BJ119" s="210"/>
      <c r="BK119" s="210"/>
      <c r="BL119" s="210"/>
      <c r="BM119" s="210"/>
      <c r="BN119" s="210"/>
      <c r="BO119" s="210"/>
      <c r="BP119" s="211"/>
      <c r="BQ119" s="212"/>
      <c r="BR119" s="213"/>
      <c r="BS119" s="213"/>
      <c r="BT119" s="213"/>
      <c r="BU119" s="213"/>
      <c r="BV119" s="213"/>
      <c r="BW119" s="210"/>
      <c r="BX119" s="210"/>
      <c r="BY119" s="210"/>
      <c r="BZ119" s="210"/>
      <c r="CA119" s="210"/>
      <c r="CB119" s="210"/>
      <c r="CC119" s="210"/>
      <c r="CD119" s="140"/>
      <c r="CE119" s="140"/>
      <c r="CF119" s="140"/>
      <c r="CG119" s="140"/>
      <c r="CH119" s="140"/>
      <c r="CI119" s="50"/>
      <c r="CU119" s="183"/>
      <c r="CV119" s="183"/>
      <c r="CW119" s="183"/>
      <c r="CX119" s="183"/>
      <c r="CY119" s="183"/>
      <c r="CZ119" s="183"/>
      <c r="DA119" s="183"/>
      <c r="DB119" s="183"/>
      <c r="DC119" s="421"/>
      <c r="DD119" s="421"/>
      <c r="DE119" s="421"/>
      <c r="DF119" s="421"/>
      <c r="DG119" s="421"/>
      <c r="DH119" s="421"/>
      <c r="DI119" s="421"/>
      <c r="DJ119" s="421"/>
      <c r="DK119" s="421"/>
      <c r="DL119" s="421"/>
      <c r="DM119" s="421"/>
      <c r="DN119" s="421"/>
      <c r="DO119" s="421"/>
      <c r="DP119" s="287"/>
      <c r="DQ119" s="287"/>
      <c r="DR119" s="287"/>
      <c r="DS119" s="287"/>
      <c r="DT119" s="287"/>
      <c r="DU119" s="287"/>
      <c r="DV119" s="287"/>
      <c r="DW119" s="287"/>
      <c r="DX119" s="287"/>
      <c r="DY119" s="287"/>
      <c r="DZ119" s="287"/>
      <c r="EA119" s="287"/>
      <c r="EB119" s="287"/>
      <c r="EC119" s="287"/>
      <c r="ED119" s="189"/>
      <c r="EE119" s="189"/>
      <c r="EF119" s="189"/>
      <c r="EG119" s="189"/>
      <c r="EH119" s="189"/>
      <c r="EI119" s="189"/>
      <c r="EJ119" s="189"/>
      <c r="EK119" s="189"/>
      <c r="EL119" s="189"/>
      <c r="EM119" s="189"/>
      <c r="EN119" s="189"/>
      <c r="EO119" s="189"/>
      <c r="EP119" s="189"/>
      <c r="EQ119" s="189"/>
      <c r="ER119" s="189"/>
      <c r="ES119" s="189"/>
      <c r="ET119" s="189"/>
      <c r="EU119" s="189"/>
      <c r="EV119" s="189"/>
      <c r="EW119" s="189"/>
    </row>
    <row r="120" spans="1:178" s="148" customFormat="1" ht="9" customHeight="1">
      <c r="A120" s="50"/>
      <c r="B120" s="258"/>
      <c r="C120" s="991" t="s">
        <v>66</v>
      </c>
      <c r="D120" s="992"/>
      <c r="E120" s="992"/>
      <c r="F120" s="992"/>
      <c r="G120" s="992"/>
      <c r="H120" s="992"/>
      <c r="I120" s="992"/>
      <c r="J120" s="992"/>
      <c r="K120" s="992"/>
      <c r="L120" s="992"/>
      <c r="M120" s="992"/>
      <c r="N120" s="992"/>
      <c r="O120" s="992"/>
      <c r="P120" s="992"/>
      <c r="Q120" s="992"/>
      <c r="R120" s="992"/>
      <c r="S120" s="992"/>
      <c r="T120" s="992"/>
      <c r="U120" s="992"/>
      <c r="V120" s="992"/>
      <c r="W120" s="992"/>
      <c r="X120" s="1037">
        <f>+Y63</f>
        <v>0</v>
      </c>
      <c r="Y120" s="1037"/>
      <c r="Z120" s="1037"/>
      <c r="AA120" s="825" t="s">
        <v>2</v>
      </c>
      <c r="AB120" s="825"/>
      <c r="AC120" s="825"/>
      <c r="AD120" s="825"/>
      <c r="AE120" s="825"/>
      <c r="AF120" s="830" t="str">
        <f>IF(AE63=0,"",AE63)</f>
        <v/>
      </c>
      <c r="AG120" s="830"/>
      <c r="AH120" s="830"/>
      <c r="AI120" s="830"/>
      <c r="AJ120" s="830"/>
      <c r="AK120" s="830"/>
      <c r="AL120" s="327"/>
      <c r="AM120" s="810" t="s">
        <v>67</v>
      </c>
      <c r="AN120" s="811"/>
      <c r="AO120" s="258"/>
      <c r="AP120" s="818" t="s">
        <v>68</v>
      </c>
      <c r="AQ120" s="819"/>
      <c r="AR120" s="819"/>
      <c r="AS120" s="819"/>
      <c r="AT120" s="819"/>
      <c r="AU120" s="819"/>
      <c r="AV120" s="819"/>
      <c r="AW120" s="819"/>
      <c r="AX120" s="819"/>
      <c r="AY120" s="819"/>
      <c r="AZ120" s="819"/>
      <c r="BA120" s="819"/>
      <c r="BB120" s="819"/>
      <c r="BC120" s="819"/>
      <c r="BD120" s="819"/>
      <c r="BE120" s="819"/>
      <c r="BF120" s="819"/>
      <c r="BG120" s="819"/>
      <c r="BH120" s="819"/>
      <c r="BI120" s="819"/>
      <c r="BJ120" s="819"/>
      <c r="BK120" s="819"/>
      <c r="BL120" s="819"/>
      <c r="BM120" s="819"/>
      <c r="BN120" s="723">
        <f>'עמוד 1'!BN120:BR121</f>
        <v>0</v>
      </c>
      <c r="BO120" s="723"/>
      <c r="BP120" s="723"/>
      <c r="BQ120" s="723"/>
      <c r="BR120" s="723"/>
      <c r="BS120" s="1097" t="s">
        <v>1</v>
      </c>
      <c r="BT120" s="1097"/>
      <c r="BU120" s="723">
        <f>+AF57</f>
        <v>0</v>
      </c>
      <c r="BV120" s="723"/>
      <c r="BW120" s="723"/>
      <c r="BX120" s="723"/>
      <c r="BY120" s="723"/>
      <c r="BZ120" s="833"/>
      <c r="CA120" s="295"/>
      <c r="CB120" s="146"/>
      <c r="CC120" s="146"/>
      <c r="CD120" s="146"/>
      <c r="CE120" s="146"/>
      <c r="CF120" s="146"/>
      <c r="CG120" s="145"/>
      <c r="CH120" s="145"/>
      <c r="CI120" s="50"/>
      <c r="CJ120" s="146"/>
      <c r="CK120" s="146"/>
      <c r="CL120" s="146"/>
      <c r="CM120" s="146"/>
      <c r="CN120" s="146"/>
      <c r="CO120" s="146"/>
      <c r="CP120" s="146"/>
      <c r="CQ120" s="146"/>
      <c r="CR120" s="146"/>
      <c r="CS120" s="146"/>
      <c r="CT120" s="146"/>
      <c r="CU120" s="183"/>
      <c r="CV120" s="183"/>
      <c r="CW120" s="183"/>
      <c r="CX120" s="183"/>
      <c r="CY120" s="183"/>
      <c r="CZ120" s="183"/>
      <c r="DA120" s="183"/>
      <c r="DB120" s="183"/>
      <c r="DC120" s="421"/>
      <c r="DD120" s="421"/>
      <c r="DE120" s="421"/>
      <c r="DF120" s="421"/>
      <c r="DG120" s="421"/>
      <c r="DH120" s="421"/>
      <c r="DI120" s="421"/>
      <c r="DJ120" s="421"/>
      <c r="DK120" s="421"/>
      <c r="DL120" s="421"/>
      <c r="DM120" s="421"/>
      <c r="DN120" s="421"/>
      <c r="DO120" s="421"/>
      <c r="DP120" s="287"/>
      <c r="DQ120" s="287"/>
      <c r="DR120" s="287"/>
      <c r="DS120" s="287"/>
      <c r="DT120" s="287"/>
      <c r="DU120" s="287"/>
      <c r="DV120" s="287"/>
      <c r="DW120" s="287"/>
      <c r="DX120" s="287"/>
      <c r="DY120" s="287"/>
      <c r="DZ120" s="287"/>
      <c r="EA120" s="287"/>
      <c r="EB120" s="287"/>
      <c r="EC120" s="287"/>
      <c r="ED120" s="189"/>
      <c r="EE120" s="189"/>
      <c r="EF120" s="189"/>
      <c r="EG120" s="189"/>
      <c r="EH120" s="189"/>
      <c r="EI120" s="189"/>
      <c r="EJ120" s="189"/>
      <c r="EK120" s="189"/>
      <c r="EL120" s="189"/>
      <c r="EM120" s="189"/>
      <c r="EN120" s="189"/>
      <c r="EO120" s="189"/>
      <c r="EP120" s="189"/>
      <c r="EQ120" s="189"/>
      <c r="ER120" s="189"/>
      <c r="ES120" s="189"/>
      <c r="ET120" s="189"/>
      <c r="EU120" s="189"/>
      <c r="EV120" s="189"/>
      <c r="EW120" s="189"/>
      <c r="EX120" s="147"/>
      <c r="EY120" s="147"/>
      <c r="EZ120" s="147"/>
      <c r="FA120" s="147"/>
      <c r="FB120" s="147"/>
      <c r="FC120" s="147"/>
      <c r="FD120" s="147"/>
      <c r="FE120" s="147"/>
      <c r="FF120" s="147"/>
      <c r="FG120" s="147"/>
      <c r="FH120" s="147"/>
      <c r="FI120" s="147"/>
    </row>
    <row r="121" spans="1:178" s="148" customFormat="1" ht="9" customHeight="1">
      <c r="A121" s="50"/>
      <c r="B121" s="259"/>
      <c r="C121" s="993"/>
      <c r="D121" s="994"/>
      <c r="E121" s="994"/>
      <c r="F121" s="994"/>
      <c r="G121" s="994"/>
      <c r="H121" s="994"/>
      <c r="I121" s="994"/>
      <c r="J121" s="994"/>
      <c r="K121" s="994"/>
      <c r="L121" s="994"/>
      <c r="M121" s="994"/>
      <c r="N121" s="994"/>
      <c r="O121" s="994"/>
      <c r="P121" s="994"/>
      <c r="Q121" s="994"/>
      <c r="R121" s="994"/>
      <c r="S121" s="994"/>
      <c r="T121" s="994"/>
      <c r="U121" s="994"/>
      <c r="V121" s="994"/>
      <c r="W121" s="994"/>
      <c r="X121" s="831"/>
      <c r="Y121" s="831"/>
      <c r="Z121" s="831"/>
      <c r="AA121" s="826"/>
      <c r="AB121" s="826"/>
      <c r="AC121" s="826"/>
      <c r="AD121" s="826"/>
      <c r="AE121" s="826"/>
      <c r="AF121" s="831"/>
      <c r="AG121" s="831"/>
      <c r="AH121" s="831"/>
      <c r="AI121" s="831"/>
      <c r="AJ121" s="831"/>
      <c r="AK121" s="831"/>
      <c r="AL121" s="328"/>
      <c r="AM121" s="812"/>
      <c r="AN121" s="813"/>
      <c r="AO121" s="259"/>
      <c r="AP121" s="820"/>
      <c r="AQ121" s="821"/>
      <c r="AR121" s="821"/>
      <c r="AS121" s="821"/>
      <c r="AT121" s="821"/>
      <c r="AU121" s="821"/>
      <c r="AV121" s="821"/>
      <c r="AW121" s="821"/>
      <c r="AX121" s="821"/>
      <c r="AY121" s="821"/>
      <c r="AZ121" s="821"/>
      <c r="BA121" s="821"/>
      <c r="BB121" s="821"/>
      <c r="BC121" s="821"/>
      <c r="BD121" s="821"/>
      <c r="BE121" s="821"/>
      <c r="BF121" s="821"/>
      <c r="BG121" s="821"/>
      <c r="BH121" s="821"/>
      <c r="BI121" s="821"/>
      <c r="BJ121" s="821"/>
      <c r="BK121" s="821"/>
      <c r="BL121" s="821"/>
      <c r="BM121" s="821"/>
      <c r="BN121" s="724"/>
      <c r="BO121" s="724"/>
      <c r="BP121" s="724"/>
      <c r="BQ121" s="724"/>
      <c r="BR121" s="724"/>
      <c r="BS121" s="1098"/>
      <c r="BT121" s="1098"/>
      <c r="BU121" s="724"/>
      <c r="BV121" s="724"/>
      <c r="BW121" s="724"/>
      <c r="BX121" s="724"/>
      <c r="BY121" s="724"/>
      <c r="BZ121" s="834"/>
      <c r="CA121" s="268"/>
      <c r="CB121" s="146"/>
      <c r="CC121" s="146"/>
      <c r="CD121" s="146"/>
      <c r="CE121" s="146"/>
      <c r="CF121" s="146"/>
      <c r="CG121" s="145"/>
      <c r="CH121" s="145"/>
      <c r="CI121" s="50"/>
      <c r="CJ121" s="146"/>
      <c r="CK121" s="146"/>
      <c r="CL121" s="146"/>
      <c r="CM121" s="146"/>
      <c r="CN121" s="146"/>
      <c r="CO121" s="146"/>
      <c r="CP121" s="146"/>
      <c r="CQ121" s="146"/>
      <c r="CR121" s="146"/>
      <c r="CS121" s="146"/>
      <c r="CT121" s="146"/>
      <c r="CU121" s="183"/>
      <c r="CV121" s="183"/>
      <c r="CW121" s="183"/>
      <c r="CX121" s="183"/>
      <c r="CY121" s="183"/>
      <c r="CZ121" s="183"/>
      <c r="DA121" s="183"/>
      <c r="DB121" s="183"/>
      <c r="DC121" s="421"/>
      <c r="DD121" s="421"/>
      <c r="DE121" s="421"/>
      <c r="DF121" s="421"/>
      <c r="DG121" s="421"/>
      <c r="DH121" s="421"/>
      <c r="DI121" s="421"/>
      <c r="DJ121" s="421"/>
      <c r="DK121" s="421"/>
      <c r="DL121" s="421"/>
      <c r="DM121" s="421"/>
      <c r="DN121" s="421"/>
      <c r="DO121" s="421"/>
      <c r="DP121" s="287"/>
      <c r="DQ121" s="287"/>
      <c r="DR121" s="287"/>
      <c r="DS121" s="287"/>
      <c r="DT121" s="287"/>
      <c r="DU121" s="287"/>
      <c r="DV121" s="287"/>
      <c r="DW121" s="287"/>
      <c r="DX121" s="287"/>
      <c r="DY121" s="287"/>
      <c r="DZ121" s="287"/>
      <c r="EA121" s="287"/>
      <c r="EB121" s="287"/>
      <c r="EC121" s="287"/>
      <c r="ED121" s="189"/>
      <c r="EE121" s="189"/>
      <c r="EF121" s="189"/>
      <c r="EG121" s="189"/>
      <c r="EH121" s="189"/>
      <c r="EI121" s="189"/>
      <c r="EJ121" s="189"/>
      <c r="EK121" s="189"/>
      <c r="EL121" s="189"/>
      <c r="EM121" s="189"/>
      <c r="EN121" s="189"/>
      <c r="EO121" s="189"/>
      <c r="EP121" s="189"/>
      <c r="EQ121" s="189"/>
      <c r="ER121" s="189"/>
      <c r="ES121" s="189"/>
      <c r="ET121" s="189"/>
      <c r="EU121" s="189"/>
      <c r="EV121" s="189"/>
      <c r="EW121" s="189"/>
      <c r="EX121" s="147"/>
      <c r="EY121" s="147"/>
      <c r="EZ121" s="147"/>
      <c r="FA121" s="147"/>
      <c r="FB121" s="147"/>
      <c r="FC121" s="147"/>
      <c r="FD121" s="147"/>
      <c r="FE121" s="147"/>
      <c r="FF121" s="147"/>
      <c r="FG121" s="147"/>
      <c r="FH121" s="147"/>
      <c r="FI121" s="147"/>
    </row>
    <row r="122" spans="1:178" s="146" customFormat="1" ht="4.5" customHeight="1">
      <c r="A122" s="6"/>
      <c r="B122" s="259"/>
      <c r="C122" s="259"/>
      <c r="D122" s="259"/>
      <c r="E122" s="259"/>
      <c r="G122" s="262"/>
      <c r="H122" s="262"/>
      <c r="I122" s="262"/>
      <c r="J122" s="262"/>
      <c r="K122" s="262"/>
      <c r="L122" s="262"/>
      <c r="M122" s="262"/>
      <c r="N122" s="262"/>
      <c r="O122" s="827"/>
      <c r="P122" s="827"/>
      <c r="Q122" s="827"/>
      <c r="R122" s="263"/>
      <c r="S122" s="259"/>
      <c r="T122" s="259"/>
      <c r="U122" s="263"/>
      <c r="V122" s="995"/>
      <c r="W122" s="995"/>
      <c r="X122" s="995"/>
      <c r="Y122" s="995"/>
      <c r="Z122" s="995"/>
      <c r="AA122" s="995"/>
      <c r="AB122" s="995"/>
      <c r="AC122" s="995"/>
      <c r="AD122" s="995"/>
      <c r="AE122" s="995"/>
      <c r="AF122" s="995"/>
      <c r="AG122" s="995"/>
      <c r="AH122" s="817"/>
      <c r="AI122" s="817"/>
      <c r="AJ122" s="817"/>
      <c r="AK122" s="263"/>
      <c r="AL122" s="259"/>
      <c r="AM122" s="259"/>
      <c r="AN122" s="264"/>
      <c r="AO122" s="259"/>
      <c r="AP122" s="265"/>
      <c r="AQ122" s="265"/>
      <c r="AR122" s="265"/>
      <c r="AS122" s="266"/>
      <c r="AT122" s="259"/>
      <c r="AU122" s="259"/>
      <c r="AV122" s="267"/>
      <c r="AW122" s="259"/>
      <c r="AX122" s="268"/>
      <c r="AY122" s="268"/>
      <c r="AZ122" s="268"/>
      <c r="BA122" s="268"/>
      <c r="BB122" s="268"/>
      <c r="BC122" s="268"/>
      <c r="BD122" s="268"/>
      <c r="BE122" s="268"/>
      <c r="BF122" s="268"/>
      <c r="BG122" s="268"/>
      <c r="BH122" s="268"/>
      <c r="BI122" s="268"/>
      <c r="BJ122" s="268"/>
      <c r="BK122" s="268"/>
      <c r="BL122" s="268"/>
      <c r="BM122" s="268"/>
      <c r="BN122" s="268"/>
      <c r="BO122" s="268"/>
      <c r="BP122" s="268"/>
      <c r="BQ122" s="268"/>
      <c r="BR122" s="268"/>
      <c r="BS122" s="268"/>
      <c r="BT122" s="268"/>
      <c r="BU122" s="268"/>
      <c r="BV122" s="268"/>
      <c r="BW122" s="268"/>
      <c r="BX122" s="268"/>
      <c r="BY122" s="268"/>
      <c r="BZ122" s="268"/>
      <c r="CA122" s="268"/>
      <c r="CG122" s="145"/>
      <c r="CH122" s="145"/>
      <c r="CI122" s="50"/>
      <c r="CU122" s="183"/>
      <c r="CV122" s="183"/>
      <c r="CW122" s="183"/>
      <c r="CX122" s="183"/>
      <c r="CY122" s="183"/>
      <c r="CZ122" s="183"/>
      <c r="DA122" s="183"/>
      <c r="DB122" s="183"/>
      <c r="DC122" s="421"/>
      <c r="DD122" s="421"/>
      <c r="DE122" s="421"/>
      <c r="DF122" s="421"/>
      <c r="DG122" s="421"/>
      <c r="DH122" s="421"/>
      <c r="DI122" s="421"/>
      <c r="DJ122" s="421"/>
      <c r="DK122" s="421"/>
      <c r="DL122" s="421"/>
      <c r="DM122" s="421"/>
      <c r="DN122" s="421"/>
      <c r="DO122" s="421"/>
      <c r="DP122" s="287"/>
      <c r="DQ122" s="287"/>
      <c r="DR122" s="287"/>
      <c r="DS122" s="287"/>
      <c r="DT122" s="287"/>
      <c r="DU122" s="287"/>
      <c r="DV122" s="287"/>
      <c r="DW122" s="287"/>
      <c r="DX122" s="287"/>
      <c r="DY122" s="287"/>
      <c r="DZ122" s="287"/>
      <c r="EA122" s="287"/>
      <c r="EB122" s="287"/>
      <c r="EC122" s="287"/>
      <c r="ED122" s="189"/>
      <c r="EE122" s="189"/>
      <c r="EF122" s="189"/>
      <c r="EG122" s="189"/>
      <c r="EH122" s="189"/>
      <c r="EI122" s="189"/>
      <c r="EJ122" s="189"/>
      <c r="EK122" s="189"/>
      <c r="EL122" s="189"/>
      <c r="EM122" s="189"/>
      <c r="EN122" s="189"/>
      <c r="EO122" s="189"/>
      <c r="EP122" s="189"/>
      <c r="EQ122" s="189"/>
      <c r="ER122" s="189"/>
      <c r="ES122" s="189"/>
      <c r="ET122" s="189"/>
      <c r="EU122" s="189"/>
      <c r="EV122" s="189"/>
      <c r="EW122" s="189"/>
    </row>
    <row r="123" spans="1:178" s="168" customFormat="1" ht="14.1" customHeight="1">
      <c r="A123" s="50"/>
      <c r="B123" s="298"/>
      <c r="C123" s="1059" t="s">
        <v>69</v>
      </c>
      <c r="D123" s="1052"/>
      <c r="E123" s="1052"/>
      <c r="F123" s="1052"/>
      <c r="G123" s="1052"/>
      <c r="H123" s="1052"/>
      <c r="I123" s="808" t="s">
        <v>70</v>
      </c>
      <c r="J123" s="808"/>
      <c r="K123" s="808"/>
      <c r="L123" s="808"/>
      <c r="M123" s="1052" t="s">
        <v>71</v>
      </c>
      <c r="N123" s="1052"/>
      <c r="O123" s="1055"/>
      <c r="P123" s="1056"/>
      <c r="Q123" s="1056"/>
      <c r="R123" s="1056"/>
      <c r="S123" s="1056"/>
      <c r="T123" s="1056"/>
      <c r="U123" s="1056"/>
      <c r="V123" s="1056"/>
      <c r="W123" s="1056"/>
      <c r="X123" s="1057"/>
      <c r="Y123" s="170"/>
      <c r="Z123" s="637" t="s">
        <v>166</v>
      </c>
      <c r="AA123" s="637"/>
      <c r="AB123" s="637"/>
      <c r="AC123" s="637"/>
      <c r="AD123" s="637"/>
      <c r="AE123" s="637"/>
      <c r="AF123" s="637"/>
      <c r="AG123" s="709" t="s">
        <v>167</v>
      </c>
      <c r="AH123" s="709"/>
      <c r="AI123" s="709"/>
      <c r="AJ123" s="709"/>
      <c r="AK123" s="709"/>
      <c r="AL123" s="709"/>
      <c r="AM123" s="709"/>
      <c r="AN123" s="709"/>
      <c r="AO123" s="170"/>
      <c r="AP123" s="637" t="s">
        <v>72</v>
      </c>
      <c r="AQ123" s="637"/>
      <c r="AR123" s="637"/>
      <c r="AS123" s="637"/>
      <c r="AT123" s="637"/>
      <c r="AU123" s="637"/>
      <c r="AV123" s="637"/>
      <c r="AW123" s="637"/>
      <c r="AX123" s="557" t="s">
        <v>73</v>
      </c>
      <c r="AY123" s="557"/>
      <c r="AZ123" s="557"/>
      <c r="BA123" s="557"/>
      <c r="BB123" s="557"/>
      <c r="BC123" s="557"/>
      <c r="BD123" s="557"/>
      <c r="BE123" s="557"/>
      <c r="BF123" s="557"/>
      <c r="BG123" s="557"/>
      <c r="BH123" s="543" t="s">
        <v>74</v>
      </c>
      <c r="BI123" s="543"/>
      <c r="BJ123" s="543"/>
      <c r="BK123" s="543"/>
      <c r="BL123" s="543"/>
      <c r="BM123" s="543"/>
      <c r="BN123" s="543"/>
      <c r="BO123" s="681" t="s">
        <v>111</v>
      </c>
      <c r="BP123" s="681"/>
      <c r="BQ123" s="681"/>
      <c r="BR123" s="681"/>
      <c r="BS123" s="681"/>
      <c r="BT123" s="681"/>
      <c r="BU123" s="526" t="s">
        <v>110</v>
      </c>
      <c r="BV123" s="526"/>
      <c r="BW123" s="526"/>
      <c r="BX123" s="526"/>
      <c r="BY123" s="526"/>
      <c r="BZ123" s="526"/>
      <c r="CA123" s="286"/>
      <c r="CB123" s="223"/>
      <c r="CC123" s="219"/>
      <c r="CD123" s="219"/>
      <c r="CE123" s="162"/>
      <c r="CF123" s="162"/>
      <c r="CI123" s="50"/>
      <c r="CK123" s="223"/>
      <c r="CL123" s="146"/>
      <c r="CM123" s="170"/>
      <c r="CN123" s="163"/>
      <c r="CO123" s="163"/>
      <c r="CP123" s="163"/>
      <c r="CQ123" s="163"/>
      <c r="CR123" s="163"/>
      <c r="CS123" s="163"/>
      <c r="CT123" s="163"/>
      <c r="CU123" s="183"/>
      <c r="CV123" s="183"/>
      <c r="CW123" s="183"/>
      <c r="CX123" s="183"/>
      <c r="CY123" s="183"/>
      <c r="CZ123" s="183"/>
      <c r="DA123" s="183"/>
      <c r="DB123" s="183"/>
      <c r="DC123" s="421"/>
      <c r="DD123" s="421"/>
      <c r="DE123" s="421"/>
      <c r="DF123" s="421"/>
      <c r="DG123" s="421"/>
      <c r="DH123" s="421"/>
      <c r="DI123" s="421"/>
      <c r="DJ123" s="421"/>
      <c r="DK123" s="421"/>
      <c r="DL123" s="421"/>
      <c r="DM123" s="421"/>
      <c r="DN123" s="421"/>
      <c r="DO123" s="421"/>
      <c r="DP123" s="287"/>
      <c r="DQ123" s="287"/>
      <c r="DR123" s="287"/>
      <c r="DS123" s="287"/>
      <c r="DT123" s="287"/>
      <c r="DU123" s="287"/>
      <c r="DV123" s="287"/>
      <c r="DW123" s="287"/>
      <c r="DX123" s="287"/>
      <c r="DY123" s="287"/>
      <c r="DZ123" s="287"/>
      <c r="EA123" s="287"/>
      <c r="EB123" s="287"/>
      <c r="EC123" s="287"/>
      <c r="ED123" s="189"/>
      <c r="EE123" s="189"/>
      <c r="EF123" s="189"/>
      <c r="EG123" s="189"/>
      <c r="EH123" s="189"/>
      <c r="EI123" s="189"/>
      <c r="EJ123" s="189"/>
      <c r="EK123" s="189"/>
      <c r="EL123" s="189"/>
      <c r="EM123" s="189"/>
      <c r="EN123" s="189"/>
      <c r="EO123" s="189"/>
      <c r="EP123" s="189"/>
      <c r="EQ123" s="189"/>
      <c r="ER123" s="189"/>
      <c r="ES123" s="189"/>
      <c r="ET123" s="189"/>
      <c r="EU123" s="189"/>
      <c r="EV123" s="189"/>
      <c r="EW123" s="189"/>
      <c r="EX123" s="166"/>
      <c r="EY123" s="166"/>
      <c r="EZ123" s="166"/>
      <c r="FA123" s="166"/>
      <c r="FB123" s="166"/>
      <c r="FC123" s="166"/>
      <c r="FD123" s="166"/>
      <c r="FE123" s="166"/>
      <c r="FF123" s="166"/>
      <c r="FG123" s="166"/>
      <c r="FH123" s="166"/>
      <c r="FI123" s="166"/>
      <c r="FJ123" s="167"/>
      <c r="FK123" s="167"/>
      <c r="FL123" s="167"/>
      <c r="FM123" s="167"/>
      <c r="FN123" s="167"/>
      <c r="FO123" s="167"/>
      <c r="FP123" s="167"/>
      <c r="FQ123" s="167"/>
      <c r="FR123" s="167"/>
      <c r="FS123" s="167"/>
      <c r="FT123" s="167"/>
      <c r="FU123" s="167"/>
      <c r="FV123" s="167"/>
    </row>
    <row r="124" spans="1:178" s="168" customFormat="1" ht="15.75" customHeight="1">
      <c r="A124" s="50"/>
      <c r="B124" s="298"/>
      <c r="C124" s="1029"/>
      <c r="D124" s="1030"/>
      <c r="E124" s="1030"/>
      <c r="F124" s="1030"/>
      <c r="G124" s="1030"/>
      <c r="H124" s="1030"/>
      <c r="I124" s="1045" t="s">
        <v>75</v>
      </c>
      <c r="J124" s="1045"/>
      <c r="K124" s="1045"/>
      <c r="L124" s="1045"/>
      <c r="M124" s="784" t="s">
        <v>76</v>
      </c>
      <c r="N124" s="784"/>
      <c r="O124" s="1049"/>
      <c r="P124" s="1050"/>
      <c r="Q124" s="1050"/>
      <c r="R124" s="1050"/>
      <c r="S124" s="1050"/>
      <c r="T124" s="1050"/>
      <c r="U124" s="1050"/>
      <c r="V124" s="1050"/>
      <c r="W124" s="1050"/>
      <c r="X124" s="1051"/>
      <c r="Y124" s="170"/>
      <c r="Z124" s="637"/>
      <c r="AA124" s="637"/>
      <c r="AB124" s="637"/>
      <c r="AC124" s="637"/>
      <c r="AD124" s="637"/>
      <c r="AE124" s="637"/>
      <c r="AF124" s="637"/>
      <c r="AG124" s="709"/>
      <c r="AH124" s="709"/>
      <c r="AI124" s="709"/>
      <c r="AJ124" s="709"/>
      <c r="AK124" s="709"/>
      <c r="AL124" s="709"/>
      <c r="AM124" s="709"/>
      <c r="AN124" s="709"/>
      <c r="AO124" s="170"/>
      <c r="AP124" s="637"/>
      <c r="AQ124" s="637"/>
      <c r="AR124" s="637"/>
      <c r="AS124" s="637"/>
      <c r="AT124" s="637"/>
      <c r="AU124" s="637"/>
      <c r="AV124" s="637"/>
      <c r="AW124" s="637"/>
      <c r="AX124" s="557" t="s">
        <v>78</v>
      </c>
      <c r="AY124" s="557"/>
      <c r="AZ124" s="557"/>
      <c r="BA124" s="557"/>
      <c r="BB124" s="557"/>
      <c r="BC124" s="557"/>
      <c r="BD124" s="557"/>
      <c r="BE124" s="557"/>
      <c r="BF124" s="557"/>
      <c r="BG124" s="557"/>
      <c r="BH124" s="543"/>
      <c r="BI124" s="543"/>
      <c r="BJ124" s="543"/>
      <c r="BK124" s="543"/>
      <c r="BL124" s="543"/>
      <c r="BM124" s="543"/>
      <c r="BN124" s="543"/>
      <c r="BO124" s="681"/>
      <c r="BP124" s="681"/>
      <c r="BQ124" s="681"/>
      <c r="BR124" s="681"/>
      <c r="BS124" s="681"/>
      <c r="BT124" s="681"/>
      <c r="BU124" s="526"/>
      <c r="BV124" s="526"/>
      <c r="BW124" s="526"/>
      <c r="BX124" s="526"/>
      <c r="BY124" s="526"/>
      <c r="BZ124" s="526"/>
      <c r="CA124" s="286"/>
      <c r="CB124" s="223"/>
      <c r="CC124" s="220"/>
      <c r="CD124" s="220"/>
      <c r="CE124" s="162"/>
      <c r="CF124" s="162"/>
      <c r="CI124" s="50"/>
      <c r="CK124" s="223"/>
      <c r="CL124" s="146"/>
      <c r="CM124" s="170"/>
      <c r="CN124" s="163"/>
      <c r="CO124" s="163"/>
      <c r="CP124" s="163"/>
      <c r="CQ124" s="163"/>
      <c r="CR124" s="163"/>
      <c r="CS124" s="163"/>
      <c r="CT124" s="163"/>
      <c r="CU124" s="183"/>
      <c r="CV124" s="183"/>
      <c r="CW124" s="183"/>
      <c r="CX124" s="183"/>
      <c r="CY124" s="183"/>
      <c r="CZ124" s="183"/>
      <c r="DA124" s="183"/>
      <c r="DB124" s="183"/>
      <c r="DC124" s="421"/>
      <c r="DD124" s="421"/>
      <c r="DE124" s="421"/>
      <c r="DF124" s="421"/>
      <c r="DG124" s="421"/>
      <c r="DH124" s="421"/>
      <c r="DI124" s="421"/>
      <c r="DJ124" s="421"/>
      <c r="DK124" s="421"/>
      <c r="DL124" s="421"/>
      <c r="DM124" s="421"/>
      <c r="DN124" s="421"/>
      <c r="DO124" s="421"/>
      <c r="DP124" s="287"/>
      <c r="DQ124" s="287"/>
      <c r="DR124" s="287"/>
      <c r="DS124" s="287"/>
      <c r="DT124" s="287"/>
      <c r="DU124" s="287"/>
      <c r="DV124" s="287"/>
      <c r="DW124" s="287"/>
      <c r="DX124" s="287"/>
      <c r="DY124" s="287"/>
      <c r="DZ124" s="287"/>
      <c r="EA124" s="287"/>
      <c r="EB124" s="287"/>
      <c r="EC124" s="287"/>
      <c r="ED124" s="189"/>
      <c r="EE124" s="189"/>
      <c r="EF124" s="189"/>
      <c r="EG124" s="189"/>
      <c r="EH124" s="189"/>
      <c r="EI124" s="189"/>
      <c r="EJ124" s="189"/>
      <c r="EK124" s="189"/>
      <c r="EL124" s="189"/>
      <c r="EM124" s="189"/>
      <c r="EN124" s="189"/>
      <c r="EO124" s="189"/>
      <c r="EP124" s="189"/>
      <c r="EQ124" s="189"/>
      <c r="ER124" s="189"/>
      <c r="ES124" s="189"/>
      <c r="ET124" s="189"/>
      <c r="EU124" s="189"/>
      <c r="EV124" s="189"/>
      <c r="EW124" s="189"/>
      <c r="EX124" s="166"/>
      <c r="EY124" s="166"/>
      <c r="EZ124" s="166"/>
      <c r="FA124" s="166"/>
      <c r="FB124" s="166"/>
      <c r="FC124" s="166"/>
      <c r="FD124" s="166"/>
      <c r="FE124" s="166"/>
      <c r="FF124" s="166"/>
      <c r="FG124" s="166"/>
      <c r="FH124" s="166"/>
      <c r="FI124" s="166"/>
      <c r="FJ124" s="167"/>
      <c r="FK124" s="167"/>
      <c r="FL124" s="167"/>
      <c r="FM124" s="167"/>
      <c r="FN124" s="167"/>
      <c r="FO124" s="167"/>
      <c r="FP124" s="167"/>
      <c r="FQ124" s="167"/>
      <c r="FR124" s="167"/>
      <c r="FS124" s="167"/>
      <c r="FT124" s="167"/>
      <c r="FU124" s="167"/>
      <c r="FV124" s="167"/>
    </row>
    <row r="125" spans="1:178" s="168" customFormat="1" ht="14.1" customHeight="1">
      <c r="A125" s="50"/>
      <c r="B125" s="299"/>
      <c r="C125" s="1031"/>
      <c r="D125" s="1032"/>
      <c r="E125" s="1032"/>
      <c r="F125" s="1032"/>
      <c r="G125" s="1032"/>
      <c r="H125" s="1032"/>
      <c r="I125" s="784" t="s">
        <v>79</v>
      </c>
      <c r="J125" s="784"/>
      <c r="K125" s="784"/>
      <c r="L125" s="784"/>
      <c r="M125" s="784" t="s">
        <v>77</v>
      </c>
      <c r="N125" s="784"/>
      <c r="O125" s="1049"/>
      <c r="P125" s="1050"/>
      <c r="Q125" s="1050"/>
      <c r="R125" s="1050"/>
      <c r="S125" s="1050"/>
      <c r="T125" s="1050"/>
      <c r="U125" s="1050"/>
      <c r="V125" s="1050"/>
      <c r="W125" s="1050"/>
      <c r="X125" s="1051"/>
      <c r="Y125" s="170"/>
      <c r="Z125" s="637"/>
      <c r="AA125" s="637"/>
      <c r="AB125" s="637"/>
      <c r="AC125" s="637"/>
      <c r="AD125" s="637"/>
      <c r="AE125" s="637"/>
      <c r="AF125" s="637"/>
      <c r="AG125" s="709"/>
      <c r="AH125" s="709"/>
      <c r="AI125" s="709"/>
      <c r="AJ125" s="709"/>
      <c r="AK125" s="709"/>
      <c r="AL125" s="709"/>
      <c r="AM125" s="709"/>
      <c r="AN125" s="709"/>
      <c r="AO125" s="170"/>
      <c r="AP125" s="637"/>
      <c r="AQ125" s="637"/>
      <c r="AR125" s="637"/>
      <c r="AS125" s="637"/>
      <c r="AT125" s="637"/>
      <c r="AU125" s="637"/>
      <c r="AV125" s="637"/>
      <c r="AW125" s="637"/>
      <c r="AX125" s="552" t="s">
        <v>80</v>
      </c>
      <c r="AY125" s="552"/>
      <c r="AZ125" s="552"/>
      <c r="BA125" s="552"/>
      <c r="BB125" s="552"/>
      <c r="BC125" s="552"/>
      <c r="BD125" s="552"/>
      <c r="BE125" s="552"/>
      <c r="BF125" s="552"/>
      <c r="BG125" s="552"/>
      <c r="BH125" s="543"/>
      <c r="BI125" s="543"/>
      <c r="BJ125" s="543"/>
      <c r="BK125" s="543"/>
      <c r="BL125" s="543"/>
      <c r="BM125" s="543"/>
      <c r="BN125" s="543"/>
      <c r="BO125" s="681"/>
      <c r="BP125" s="681"/>
      <c r="BQ125" s="681"/>
      <c r="BR125" s="681"/>
      <c r="BS125" s="681"/>
      <c r="BT125" s="681"/>
      <c r="BU125" s="526"/>
      <c r="BV125" s="526"/>
      <c r="BW125" s="526"/>
      <c r="BX125" s="526"/>
      <c r="BY125" s="526"/>
      <c r="BZ125" s="526"/>
      <c r="CA125" s="286"/>
      <c r="CB125" s="223"/>
      <c r="CC125" s="220"/>
      <c r="CD125" s="220"/>
      <c r="CE125" s="162"/>
      <c r="CF125" s="162"/>
      <c r="CI125" s="50"/>
      <c r="CK125" s="223"/>
      <c r="CL125" s="146"/>
      <c r="CM125" s="170"/>
      <c r="CN125" s="174"/>
      <c r="CO125" s="174"/>
      <c r="CP125" s="174"/>
      <c r="CQ125" s="174"/>
      <c r="CR125" s="174"/>
      <c r="CS125" s="428"/>
      <c r="CT125" s="428"/>
      <c r="CU125" s="183"/>
      <c r="CV125" s="183"/>
      <c r="CW125" s="183"/>
      <c r="CX125" s="183"/>
      <c r="CY125" s="183"/>
      <c r="CZ125" s="183"/>
      <c r="DA125" s="183"/>
      <c r="DB125" s="183"/>
      <c r="DC125" s="421"/>
      <c r="DD125" s="421"/>
      <c r="DE125" s="421"/>
      <c r="DF125" s="421"/>
      <c r="DG125" s="421"/>
      <c r="DH125" s="421"/>
      <c r="DI125" s="421"/>
      <c r="DJ125" s="421"/>
      <c r="DK125" s="421"/>
      <c r="DL125" s="421"/>
      <c r="DM125" s="421"/>
      <c r="DN125" s="421"/>
      <c r="DO125" s="421"/>
      <c r="DP125" s="428"/>
      <c r="DQ125" s="428"/>
      <c r="DR125" s="428"/>
      <c r="DS125" s="428"/>
      <c r="DT125" s="430"/>
      <c r="DU125" s="162"/>
      <c r="DV125" s="162"/>
      <c r="DW125" s="162"/>
      <c r="DX125" s="162"/>
      <c r="DY125" s="162"/>
      <c r="DZ125" s="162"/>
      <c r="EA125" s="162"/>
      <c r="EB125" s="162"/>
      <c r="EC125" s="430"/>
      <c r="ED125" s="165"/>
      <c r="EE125" s="165"/>
      <c r="EF125" s="171"/>
      <c r="EG125" s="171"/>
      <c r="EH125" s="171"/>
      <c r="EI125" s="171"/>
      <c r="EJ125" s="171"/>
      <c r="EK125" s="166"/>
      <c r="EL125" s="166"/>
      <c r="EM125" s="166"/>
      <c r="EN125" s="166"/>
      <c r="EO125" s="166"/>
      <c r="EP125" s="166"/>
      <c r="EQ125" s="166"/>
      <c r="ER125" s="166"/>
      <c r="ES125" s="166"/>
      <c r="ET125" s="166"/>
      <c r="EU125" s="166"/>
      <c r="EV125" s="166"/>
      <c r="EW125" s="166"/>
      <c r="EX125" s="166"/>
      <c r="EY125" s="166"/>
      <c r="EZ125" s="166"/>
      <c r="FA125" s="166"/>
      <c r="FB125" s="166"/>
      <c r="FC125" s="166"/>
      <c r="FD125" s="166"/>
      <c r="FE125" s="166"/>
      <c r="FF125" s="166"/>
      <c r="FG125" s="166"/>
      <c r="FH125" s="166"/>
      <c r="FI125" s="166"/>
      <c r="FJ125" s="167"/>
      <c r="FK125" s="167"/>
      <c r="FL125" s="167"/>
      <c r="FM125" s="167"/>
      <c r="FN125" s="167"/>
      <c r="FO125" s="167"/>
      <c r="FP125" s="167"/>
      <c r="FQ125" s="167"/>
      <c r="FR125" s="167"/>
      <c r="FS125" s="167"/>
      <c r="FT125" s="167"/>
      <c r="FU125" s="167"/>
      <c r="FV125" s="167"/>
    </row>
    <row r="126" spans="1:178" s="168" customFormat="1" ht="14.1" customHeight="1">
      <c r="A126" s="50"/>
      <c r="B126" s="299"/>
      <c r="C126" s="1031"/>
      <c r="D126" s="1032"/>
      <c r="E126" s="1032"/>
      <c r="F126" s="1032"/>
      <c r="G126" s="1032"/>
      <c r="H126" s="1032"/>
      <c r="I126" s="1058" t="s">
        <v>81</v>
      </c>
      <c r="J126" s="1058"/>
      <c r="K126" s="1058"/>
      <c r="L126" s="1058"/>
      <c r="M126" s="401"/>
      <c r="N126" s="330"/>
      <c r="O126" s="1049" t="s">
        <v>118</v>
      </c>
      <c r="P126" s="1050"/>
      <c r="Q126" s="1050"/>
      <c r="R126" s="1050"/>
      <c r="S126" s="1050"/>
      <c r="T126" s="1050"/>
      <c r="U126" s="1050"/>
      <c r="V126" s="1050"/>
      <c r="W126" s="1050"/>
      <c r="X126" s="1051"/>
      <c r="Y126" s="170"/>
      <c r="Z126" s="637"/>
      <c r="AA126" s="637"/>
      <c r="AB126" s="637"/>
      <c r="AC126" s="637"/>
      <c r="AD126" s="637"/>
      <c r="AE126" s="637"/>
      <c r="AF126" s="637"/>
      <c r="AG126" s="709"/>
      <c r="AH126" s="709"/>
      <c r="AI126" s="709"/>
      <c r="AJ126" s="709"/>
      <c r="AK126" s="709"/>
      <c r="AL126" s="709"/>
      <c r="AM126" s="709"/>
      <c r="AN126" s="709"/>
      <c r="AO126" s="170"/>
      <c r="AP126" s="637"/>
      <c r="AQ126" s="637"/>
      <c r="AR126" s="637"/>
      <c r="AS126" s="637"/>
      <c r="AT126" s="637"/>
      <c r="AU126" s="637"/>
      <c r="AV126" s="637"/>
      <c r="AW126" s="637"/>
      <c r="AX126" s="1104" t="s">
        <v>82</v>
      </c>
      <c r="AY126" s="1104"/>
      <c r="AZ126" s="1104"/>
      <c r="BA126" s="1104"/>
      <c r="BB126" s="1104"/>
      <c r="BC126" s="1104"/>
      <c r="BD126" s="1104"/>
      <c r="BE126" s="1104"/>
      <c r="BF126" s="1104"/>
      <c r="BG126" s="1104"/>
      <c r="BH126" s="543"/>
      <c r="BI126" s="543"/>
      <c r="BJ126" s="543"/>
      <c r="BK126" s="543"/>
      <c r="BL126" s="543"/>
      <c r="BM126" s="543"/>
      <c r="BN126" s="543"/>
      <c r="BO126" s="681"/>
      <c r="BP126" s="681"/>
      <c r="BQ126" s="681"/>
      <c r="BR126" s="681"/>
      <c r="BS126" s="681"/>
      <c r="BT126" s="681"/>
      <c r="BU126" s="526"/>
      <c r="BV126" s="526"/>
      <c r="BW126" s="526"/>
      <c r="BX126" s="526"/>
      <c r="BY126" s="526"/>
      <c r="BZ126" s="526"/>
      <c r="CA126" s="286"/>
      <c r="CB126" s="223"/>
      <c r="CC126" s="220"/>
      <c r="CD126" s="220"/>
      <c r="CE126" s="162"/>
      <c r="CF126" s="162"/>
      <c r="CI126" s="50"/>
      <c r="CK126" s="223"/>
      <c r="CL126" s="146"/>
      <c r="CM126" s="170"/>
      <c r="CN126" s="174"/>
      <c r="CO126" s="174"/>
      <c r="CP126" s="174"/>
      <c r="CQ126" s="174"/>
      <c r="CR126" s="174"/>
      <c r="CS126" s="188"/>
      <c r="CT126" s="188"/>
      <c r="CU126" s="183"/>
      <c r="CV126" s="183"/>
      <c r="CW126" s="183"/>
      <c r="CX126" s="183"/>
      <c r="CY126" s="183"/>
      <c r="CZ126" s="183"/>
      <c r="DA126" s="183"/>
      <c r="DB126" s="183"/>
      <c r="DC126" s="421"/>
      <c r="DD126" s="421"/>
      <c r="DE126" s="421"/>
      <c r="DF126" s="421"/>
      <c r="DG126" s="421"/>
      <c r="DH126" s="421"/>
      <c r="DI126" s="421"/>
      <c r="DJ126" s="421"/>
      <c r="DK126" s="421"/>
      <c r="DL126" s="421"/>
      <c r="DM126" s="421"/>
      <c r="DN126" s="421"/>
      <c r="DO126" s="421"/>
      <c r="DP126" s="188"/>
      <c r="DQ126" s="188"/>
      <c r="DR126" s="188"/>
      <c r="DS126" s="188"/>
      <c r="DT126" s="430"/>
      <c r="DU126" s="162"/>
      <c r="DV126" s="162"/>
      <c r="DW126" s="162"/>
      <c r="DX126" s="162"/>
      <c r="DY126" s="162"/>
      <c r="DZ126" s="162"/>
      <c r="EA126" s="162"/>
      <c r="EB126" s="162"/>
      <c r="EC126" s="430"/>
      <c r="ED126" s="165"/>
      <c r="EE126" s="165"/>
      <c r="EF126" s="171"/>
      <c r="EG126" s="171"/>
      <c r="EH126" s="171"/>
      <c r="EI126" s="171"/>
      <c r="EJ126" s="171"/>
      <c r="EK126" s="166"/>
      <c r="EL126" s="166"/>
      <c r="EM126" s="166"/>
      <c r="EN126" s="166"/>
      <c r="EO126" s="166"/>
      <c r="EP126" s="166"/>
      <c r="EQ126" s="166"/>
      <c r="ER126" s="166"/>
      <c r="ES126" s="166"/>
      <c r="ET126" s="166"/>
      <c r="EU126" s="166"/>
      <c r="EV126" s="166"/>
      <c r="EW126" s="166"/>
      <c r="EX126" s="166"/>
      <c r="EY126" s="166"/>
      <c r="EZ126" s="166"/>
      <c r="FA126" s="166"/>
      <c r="FB126" s="166"/>
      <c r="FC126" s="166"/>
      <c r="FD126" s="166"/>
      <c r="FE126" s="166"/>
      <c r="FF126" s="166"/>
      <c r="FG126" s="166"/>
      <c r="FH126" s="166"/>
      <c r="FI126" s="166"/>
      <c r="FJ126" s="167"/>
      <c r="FK126" s="167"/>
      <c r="FL126" s="167"/>
      <c r="FM126" s="167"/>
      <c r="FN126" s="167"/>
      <c r="FO126" s="167"/>
      <c r="FP126" s="167"/>
      <c r="FQ126" s="167"/>
      <c r="FR126" s="167"/>
      <c r="FS126" s="167"/>
      <c r="FT126" s="167"/>
      <c r="FU126" s="167"/>
      <c r="FV126" s="167"/>
    </row>
    <row r="127" spans="1:178" s="168" customFormat="1" ht="16.5" customHeight="1">
      <c r="A127" s="50"/>
      <c r="B127" s="299"/>
      <c r="C127" s="1033"/>
      <c r="D127" s="1034"/>
      <c r="E127" s="1034"/>
      <c r="F127" s="1034"/>
      <c r="G127" s="1034"/>
      <c r="H127" s="1034"/>
      <c r="I127" s="1036" t="s">
        <v>5</v>
      </c>
      <c r="J127" s="1036"/>
      <c r="K127" s="1036"/>
      <c r="L127" s="1036"/>
      <c r="M127" s="436"/>
      <c r="N127" s="331"/>
      <c r="O127" s="1026"/>
      <c r="P127" s="1027"/>
      <c r="Q127" s="1027"/>
      <c r="R127" s="1027"/>
      <c r="S127" s="1027"/>
      <c r="T127" s="1027"/>
      <c r="U127" s="1027"/>
      <c r="V127" s="1027"/>
      <c r="W127" s="1027"/>
      <c r="X127" s="1028"/>
      <c r="Y127" s="170"/>
      <c r="Z127" s="637"/>
      <c r="AA127" s="637"/>
      <c r="AB127" s="637"/>
      <c r="AC127" s="637"/>
      <c r="AD127" s="637"/>
      <c r="AE127" s="637"/>
      <c r="AF127" s="637"/>
      <c r="AG127" s="709"/>
      <c r="AH127" s="709"/>
      <c r="AI127" s="709"/>
      <c r="AJ127" s="709"/>
      <c r="AK127" s="709"/>
      <c r="AL127" s="709"/>
      <c r="AM127" s="709"/>
      <c r="AN127" s="709"/>
      <c r="AO127" s="170"/>
      <c r="AP127" s="637"/>
      <c r="AQ127" s="637"/>
      <c r="AR127" s="637"/>
      <c r="AS127" s="637"/>
      <c r="AT127" s="637"/>
      <c r="AU127" s="637"/>
      <c r="AV127" s="637"/>
      <c r="AW127" s="637"/>
      <c r="AX127" s="1104" t="s">
        <v>83</v>
      </c>
      <c r="AY127" s="1104"/>
      <c r="AZ127" s="1104"/>
      <c r="BA127" s="1104"/>
      <c r="BB127" s="1104"/>
      <c r="BC127" s="1104"/>
      <c r="BD127" s="1104"/>
      <c r="BE127" s="1104"/>
      <c r="BF127" s="1104"/>
      <c r="BG127" s="1104"/>
      <c r="BH127" s="543"/>
      <c r="BI127" s="543"/>
      <c r="BJ127" s="543"/>
      <c r="BK127" s="543"/>
      <c r="BL127" s="543"/>
      <c r="BM127" s="543"/>
      <c r="BN127" s="543"/>
      <c r="BO127" s="681"/>
      <c r="BP127" s="681"/>
      <c r="BQ127" s="681"/>
      <c r="BR127" s="681"/>
      <c r="BS127" s="681"/>
      <c r="BT127" s="681"/>
      <c r="BU127" s="526"/>
      <c r="BV127" s="526"/>
      <c r="BW127" s="526"/>
      <c r="BX127" s="526"/>
      <c r="BY127" s="526"/>
      <c r="BZ127" s="526"/>
      <c r="CA127" s="286"/>
      <c r="CB127" s="223"/>
      <c r="CC127" s="221"/>
      <c r="CD127" s="221"/>
      <c r="CE127" s="176"/>
      <c r="CF127" s="176"/>
      <c r="CI127" s="50"/>
      <c r="CK127" s="223"/>
      <c r="CL127" s="178"/>
      <c r="CM127" s="170"/>
      <c r="CN127" s="177"/>
      <c r="CO127" s="177"/>
      <c r="CP127" s="177"/>
      <c r="CQ127" s="177"/>
      <c r="CR127" s="177"/>
      <c r="CS127" s="177"/>
      <c r="CT127" s="177"/>
      <c r="CU127" s="183"/>
      <c r="CV127" s="183"/>
      <c r="CW127" s="183"/>
      <c r="CX127" s="183"/>
      <c r="CY127" s="183"/>
      <c r="CZ127" s="183"/>
      <c r="DA127" s="183"/>
      <c r="DB127" s="183"/>
      <c r="DC127" s="421"/>
      <c r="DD127" s="421"/>
      <c r="DE127" s="421"/>
      <c r="DF127" s="421"/>
      <c r="DG127" s="421"/>
      <c r="DH127" s="421"/>
      <c r="DI127" s="421"/>
      <c r="DJ127" s="421"/>
      <c r="DK127" s="421"/>
      <c r="DL127" s="421"/>
      <c r="DM127" s="421"/>
      <c r="DN127" s="421"/>
      <c r="DO127" s="421"/>
      <c r="DP127" s="177"/>
      <c r="DQ127" s="177"/>
      <c r="DR127" s="177"/>
      <c r="DS127" s="177"/>
      <c r="DT127" s="177"/>
      <c r="DU127" s="177"/>
      <c r="DV127" s="177"/>
      <c r="DW127" s="177"/>
      <c r="DX127" s="177"/>
      <c r="DY127" s="177"/>
      <c r="DZ127" s="177"/>
      <c r="EA127" s="177"/>
      <c r="EB127" s="177"/>
      <c r="EC127" s="430"/>
      <c r="ED127" s="165"/>
      <c r="EE127" s="165"/>
      <c r="EF127" s="171"/>
      <c r="EG127" s="171"/>
      <c r="EH127" s="171"/>
      <c r="EI127" s="171"/>
      <c r="EJ127" s="171"/>
      <c r="EK127" s="166"/>
      <c r="EL127" s="166"/>
      <c r="EM127" s="166"/>
      <c r="EN127" s="166"/>
      <c r="EO127" s="166"/>
      <c r="EP127" s="166"/>
      <c r="EQ127" s="166"/>
      <c r="ER127" s="166"/>
      <c r="ES127" s="166"/>
      <c r="ET127" s="166"/>
      <c r="EU127" s="166"/>
      <c r="EV127" s="166"/>
      <c r="EW127" s="166"/>
      <c r="EX127" s="166"/>
      <c r="EY127" s="166"/>
      <c r="EZ127" s="166"/>
      <c r="FA127" s="166"/>
      <c r="FB127" s="166"/>
      <c r="FC127" s="166"/>
      <c r="FD127" s="166"/>
      <c r="FE127" s="166"/>
      <c r="FF127" s="166"/>
      <c r="FG127" s="166"/>
      <c r="FH127" s="166"/>
      <c r="FI127" s="166"/>
      <c r="FJ127" s="167"/>
      <c r="FK127" s="167"/>
      <c r="FL127" s="167"/>
      <c r="FM127" s="167"/>
      <c r="FN127" s="167"/>
      <c r="FO127" s="167"/>
      <c r="FP127" s="167"/>
      <c r="FQ127" s="167"/>
      <c r="FR127" s="167"/>
      <c r="FS127" s="167"/>
      <c r="FT127" s="167"/>
      <c r="FU127" s="167"/>
      <c r="FV127" s="167"/>
    </row>
    <row r="128" spans="1:178" s="168" customFormat="1" ht="18" customHeight="1">
      <c r="A128" s="50"/>
      <c r="B128" s="300"/>
      <c r="C128" s="832" t="s">
        <v>84</v>
      </c>
      <c r="D128" s="832"/>
      <c r="E128" s="832"/>
      <c r="F128" s="832"/>
      <c r="G128" s="832"/>
      <c r="H128" s="832"/>
      <c r="I128" s="832" t="s">
        <v>85</v>
      </c>
      <c r="J128" s="832"/>
      <c r="K128" s="832"/>
      <c r="L128" s="832"/>
      <c r="M128" s="832" t="s">
        <v>86</v>
      </c>
      <c r="N128" s="832"/>
      <c r="O128" s="832" t="s">
        <v>87</v>
      </c>
      <c r="P128" s="832"/>
      <c r="Q128" s="832"/>
      <c r="R128" s="832"/>
      <c r="S128" s="832"/>
      <c r="T128" s="832"/>
      <c r="U128" s="832"/>
      <c r="V128" s="832"/>
      <c r="W128" s="832"/>
      <c r="X128" s="832"/>
      <c r="Y128" s="260"/>
      <c r="Z128" s="635" t="s">
        <v>88</v>
      </c>
      <c r="AA128" s="635"/>
      <c r="AB128" s="635"/>
      <c r="AC128" s="635"/>
      <c r="AD128" s="635"/>
      <c r="AE128" s="635"/>
      <c r="AF128" s="635"/>
      <c r="AG128" s="635" t="s">
        <v>89</v>
      </c>
      <c r="AH128" s="635"/>
      <c r="AI128" s="635"/>
      <c r="AJ128" s="635"/>
      <c r="AK128" s="635"/>
      <c r="AL128" s="635"/>
      <c r="AM128" s="635"/>
      <c r="AN128" s="635"/>
      <c r="AO128" s="260"/>
      <c r="AP128" s="635" t="s">
        <v>90</v>
      </c>
      <c r="AQ128" s="635"/>
      <c r="AR128" s="635"/>
      <c r="AS128" s="635"/>
      <c r="AT128" s="635"/>
      <c r="AU128" s="635"/>
      <c r="AV128" s="635"/>
      <c r="AW128" s="635"/>
      <c r="AX128" s="635" t="s">
        <v>91</v>
      </c>
      <c r="AY128" s="635"/>
      <c r="AZ128" s="635"/>
      <c r="BA128" s="635"/>
      <c r="BB128" s="635"/>
      <c r="BC128" s="635"/>
      <c r="BD128" s="635"/>
      <c r="BE128" s="635"/>
      <c r="BF128" s="635"/>
      <c r="BG128" s="635"/>
      <c r="BH128" s="682" t="s">
        <v>92</v>
      </c>
      <c r="BI128" s="682"/>
      <c r="BJ128" s="682"/>
      <c r="BK128" s="682"/>
      <c r="BL128" s="682"/>
      <c r="BM128" s="682"/>
      <c r="BN128" s="682"/>
      <c r="BO128" s="635" t="s">
        <v>93</v>
      </c>
      <c r="BP128" s="635"/>
      <c r="BQ128" s="635"/>
      <c r="BR128" s="635"/>
      <c r="BS128" s="635"/>
      <c r="BT128" s="635"/>
      <c r="BU128" s="635" t="s">
        <v>94</v>
      </c>
      <c r="BV128" s="635"/>
      <c r="BW128" s="635"/>
      <c r="BX128" s="635"/>
      <c r="BY128" s="635"/>
      <c r="BZ128" s="635"/>
      <c r="CA128" s="296"/>
      <c r="CB128" s="223"/>
      <c r="CC128" s="222"/>
      <c r="CD128" s="222"/>
      <c r="CE128" s="182"/>
      <c r="CF128" s="182"/>
      <c r="CI128" s="50"/>
      <c r="CK128" s="223"/>
      <c r="CL128" s="145"/>
      <c r="CM128" s="145"/>
      <c r="CN128" s="188"/>
      <c r="CO128" s="188"/>
      <c r="CP128" s="188"/>
      <c r="CQ128" s="188"/>
      <c r="CR128" s="188"/>
      <c r="CS128" s="429"/>
      <c r="CT128" s="429"/>
      <c r="CU128" s="183"/>
      <c r="CV128" s="183"/>
      <c r="CW128" s="183"/>
      <c r="CX128" s="183"/>
      <c r="CY128" s="183"/>
      <c r="CZ128" s="183"/>
      <c r="DA128" s="183"/>
      <c r="DB128" s="183"/>
      <c r="DC128" s="421"/>
      <c r="DD128" s="421"/>
      <c r="DE128" s="421"/>
      <c r="DF128" s="421"/>
      <c r="DG128" s="421"/>
      <c r="DH128" s="421"/>
      <c r="DI128" s="421"/>
      <c r="DJ128" s="421"/>
      <c r="DK128" s="421"/>
      <c r="DL128" s="421"/>
      <c r="DM128" s="421"/>
      <c r="DN128" s="421"/>
      <c r="DO128" s="421"/>
      <c r="DP128" s="429"/>
      <c r="DQ128" s="429"/>
      <c r="DR128" s="429"/>
      <c r="DS128" s="429"/>
      <c r="DT128" s="288"/>
      <c r="DU128" s="288"/>
      <c r="DV128" s="288"/>
      <c r="DW128" s="288"/>
      <c r="DX128" s="288"/>
      <c r="DY128" s="288"/>
      <c r="DZ128" s="288"/>
      <c r="EA128" s="288"/>
      <c r="EB128" s="288"/>
      <c r="EC128" s="177"/>
      <c r="ED128" s="179"/>
      <c r="EE128" s="179"/>
      <c r="EF128" s="185"/>
      <c r="EG128" s="185"/>
      <c r="EH128" s="185"/>
      <c r="EI128" s="185"/>
      <c r="EJ128" s="185"/>
      <c r="EK128" s="166"/>
      <c r="EL128" s="166"/>
      <c r="EM128" s="166"/>
      <c r="EN128" s="166"/>
      <c r="EO128" s="166"/>
      <c r="EP128" s="166"/>
      <c r="EQ128" s="166"/>
      <c r="ER128" s="166"/>
      <c r="ES128" s="166"/>
      <c r="ET128" s="166"/>
      <c r="EU128" s="166"/>
      <c r="EV128" s="166"/>
      <c r="EW128" s="166"/>
      <c r="EX128" s="166"/>
      <c r="EY128" s="166"/>
      <c r="EZ128" s="166"/>
      <c r="FA128" s="166"/>
      <c r="FB128" s="166"/>
      <c r="FC128" s="166"/>
      <c r="FD128" s="166"/>
      <c r="FE128" s="166"/>
      <c r="FF128" s="166"/>
      <c r="FG128" s="166"/>
      <c r="FH128" s="166"/>
      <c r="FI128" s="166"/>
      <c r="FJ128" s="167"/>
      <c r="FK128" s="167"/>
      <c r="FL128" s="167"/>
      <c r="FM128" s="167"/>
      <c r="FN128" s="167"/>
      <c r="FO128" s="167"/>
      <c r="FP128" s="167"/>
      <c r="FQ128" s="167"/>
      <c r="FR128" s="167"/>
      <c r="FS128" s="167"/>
      <c r="FT128" s="167"/>
      <c r="FU128" s="167"/>
      <c r="FV128" s="167"/>
    </row>
    <row r="129" spans="1:179" s="168" customFormat="1" ht="18" customHeight="1">
      <c r="A129" s="50"/>
      <c r="B129" s="301">
        <v>1</v>
      </c>
      <c r="C129" s="910" t="str">
        <f t="shared" ref="C129:C137" si="5">IF(C72="","",C72)</f>
        <v>יתרת סגירה עמוד 3</v>
      </c>
      <c r="D129" s="910"/>
      <c r="E129" s="910"/>
      <c r="F129" s="910"/>
      <c r="G129" s="910"/>
      <c r="H129" s="910"/>
      <c r="I129" s="504" t="str">
        <f t="shared" ref="I129:I137" si="6">IF(I72=0,"",I72)</f>
        <v/>
      </c>
      <c r="J129" s="504"/>
      <c r="K129" s="504"/>
      <c r="L129" s="504"/>
      <c r="M129" s="688" t="str">
        <f>IF(M72="","",M72)</f>
        <v/>
      </c>
      <c r="N129" s="688"/>
      <c r="O129" s="505" t="str">
        <f t="shared" ref="O129:O137" si="7">+IF(O72="","",O72)</f>
        <v/>
      </c>
      <c r="P129" s="505"/>
      <c r="Q129" s="505"/>
      <c r="R129" s="505"/>
      <c r="S129" s="505"/>
      <c r="T129" s="505"/>
      <c r="U129" s="505"/>
      <c r="V129" s="505"/>
      <c r="W129" s="505"/>
      <c r="X129" s="505"/>
      <c r="Y129" s="261"/>
      <c r="Z129" s="685" t="str">
        <f t="shared" ref="Z129:Z137" si="8">IF(Z72=0,"",Z72)</f>
        <v/>
      </c>
      <c r="AA129" s="685"/>
      <c r="AB129" s="685"/>
      <c r="AC129" s="685"/>
      <c r="AD129" s="685"/>
      <c r="AE129" s="685"/>
      <c r="AF129" s="685"/>
      <c r="AG129" s="508" t="str">
        <f t="shared" ref="AG129:AG137" si="9">IF(AG72=0,"",AG72)</f>
        <v/>
      </c>
      <c r="AH129" s="508"/>
      <c r="AI129" s="508"/>
      <c r="AJ129" s="508"/>
      <c r="AK129" s="508"/>
      <c r="AL129" s="508"/>
      <c r="AM129" s="508"/>
      <c r="AN129" s="508"/>
      <c r="AO129" s="261"/>
      <c r="AP129" s="521" t="str">
        <f t="shared" ref="AP129:AP137" si="10">IF(AP72=0,"",AP72)</f>
        <v/>
      </c>
      <c r="AQ129" s="521"/>
      <c r="AR129" s="521"/>
      <c r="AS129" s="521"/>
      <c r="AT129" s="521"/>
      <c r="AU129" s="521"/>
      <c r="AV129" s="521"/>
      <c r="AW129" s="521"/>
      <c r="AX129" s="558">
        <f t="shared" ref="AX129:AX137" si="11">IF(AX72="","",AX72)</f>
        <v>0</v>
      </c>
      <c r="AY129" s="558"/>
      <c r="AZ129" s="558"/>
      <c r="BA129" s="558"/>
      <c r="BB129" s="558"/>
      <c r="BC129" s="558"/>
      <c r="BD129" s="558"/>
      <c r="BE129" s="558"/>
      <c r="BF129" s="558"/>
      <c r="BG129" s="558"/>
      <c r="BH129" s="559">
        <f t="shared" ref="BH129:BH137" si="12">IF(BH72="","",BH72)</f>
        <v>0</v>
      </c>
      <c r="BI129" s="559"/>
      <c r="BJ129" s="559"/>
      <c r="BK129" s="559"/>
      <c r="BL129" s="559"/>
      <c r="BM129" s="559"/>
      <c r="BN129" s="559"/>
      <c r="BO129" s="683">
        <f t="shared" ref="BO129:BO137" si="13">IF(BO72="","",BO72)</f>
        <v>0</v>
      </c>
      <c r="BP129" s="683"/>
      <c r="BQ129" s="683"/>
      <c r="BR129" s="683"/>
      <c r="BS129" s="683"/>
      <c r="BT129" s="683"/>
      <c r="BU129" s="459">
        <f t="shared" ref="BU129:BU137" si="14">IF(BU72="","",BU72)</f>
        <v>0</v>
      </c>
      <c r="BV129" s="459"/>
      <c r="BW129" s="459"/>
      <c r="BX129" s="459"/>
      <c r="BY129" s="459"/>
      <c r="BZ129" s="459"/>
      <c r="CA129" s="297"/>
      <c r="CB129" s="223"/>
      <c r="CC129" s="222"/>
      <c r="CD129" s="222"/>
      <c r="CE129" s="182"/>
      <c r="CF129" s="223"/>
      <c r="CI129" s="50"/>
      <c r="CK129" s="223"/>
      <c r="CL129" s="145"/>
      <c r="CM129" s="145"/>
      <c r="CN129" s="188"/>
      <c r="CO129" s="188"/>
      <c r="CP129" s="188"/>
      <c r="CQ129" s="188"/>
      <c r="CR129" s="188"/>
      <c r="CS129" s="429"/>
      <c r="CT129" s="429"/>
      <c r="CU129" s="183"/>
      <c r="CV129" s="183"/>
      <c r="CW129" s="183"/>
      <c r="CX129" s="183"/>
      <c r="CY129" s="183"/>
      <c r="CZ129" s="183"/>
      <c r="DA129" s="183"/>
      <c r="DB129" s="183"/>
      <c r="DC129" s="421"/>
      <c r="DD129" s="421"/>
      <c r="DE129" s="421"/>
      <c r="DF129" s="421"/>
      <c r="DG129" s="421"/>
      <c r="DH129" s="421"/>
      <c r="DI129" s="421"/>
      <c r="DJ129" s="421"/>
      <c r="DK129" s="421"/>
      <c r="DL129" s="421"/>
      <c r="DM129" s="421"/>
      <c r="DN129" s="421"/>
      <c r="DO129" s="421"/>
      <c r="DP129" s="429"/>
      <c r="DQ129" s="429"/>
      <c r="DR129" s="429"/>
      <c r="DS129" s="429"/>
      <c r="DT129" s="288"/>
      <c r="DU129" s="288"/>
      <c r="DV129" s="288"/>
      <c r="DW129" s="288"/>
      <c r="DX129" s="288"/>
      <c r="DY129" s="288"/>
      <c r="DZ129" s="288"/>
      <c r="EA129" s="288"/>
      <c r="EB129" s="288"/>
      <c r="EC129" s="288"/>
      <c r="ED129" s="184"/>
      <c r="EE129" s="184"/>
      <c r="EF129" s="187"/>
      <c r="EG129" s="187"/>
      <c r="EH129" s="187"/>
      <c r="EI129" s="187"/>
      <c r="EJ129" s="187"/>
      <c r="EK129" s="166"/>
      <c r="EL129" s="166"/>
      <c r="EM129" s="166"/>
      <c r="EN129" s="166"/>
      <c r="EO129" s="166"/>
      <c r="EP129" s="166"/>
      <c r="EQ129" s="166"/>
      <c r="ER129" s="166"/>
      <c r="ES129" s="166"/>
      <c r="ET129" s="166"/>
      <c r="EU129" s="166"/>
      <c r="EV129" s="166"/>
      <c r="EW129" s="166"/>
      <c r="EX129" s="166"/>
      <c r="EY129" s="166"/>
      <c r="EZ129" s="166"/>
      <c r="FA129" s="166"/>
      <c r="FB129" s="166"/>
      <c r="FC129" s="166"/>
      <c r="FD129" s="166"/>
      <c r="FE129" s="166"/>
      <c r="FF129" s="166"/>
      <c r="FG129" s="166"/>
      <c r="FH129" s="166"/>
      <c r="FI129" s="166"/>
      <c r="FJ129" s="167"/>
      <c r="FK129" s="167"/>
      <c r="FL129" s="167"/>
      <c r="FM129" s="167"/>
      <c r="FN129" s="167"/>
      <c r="FO129" s="167"/>
      <c r="FP129" s="167"/>
      <c r="FQ129" s="167"/>
      <c r="FR129" s="167"/>
      <c r="FS129" s="167"/>
      <c r="FT129" s="167"/>
      <c r="FU129" s="167"/>
      <c r="FV129" s="167"/>
    </row>
    <row r="130" spans="1:179" s="168" customFormat="1" ht="18" customHeight="1">
      <c r="A130" s="50"/>
      <c r="B130" s="301">
        <v>2</v>
      </c>
      <c r="C130" s="910" t="str">
        <f t="shared" si="5"/>
        <v/>
      </c>
      <c r="D130" s="910"/>
      <c r="E130" s="910"/>
      <c r="F130" s="910"/>
      <c r="G130" s="910"/>
      <c r="H130" s="910"/>
      <c r="I130" s="504" t="str">
        <f t="shared" si="6"/>
        <v/>
      </c>
      <c r="J130" s="504"/>
      <c r="K130" s="504"/>
      <c r="L130" s="504"/>
      <c r="M130" s="688" t="str">
        <f t="shared" ref="M130:M137" si="15">IF(M73="","",M73)</f>
        <v/>
      </c>
      <c r="N130" s="688"/>
      <c r="O130" s="505" t="str">
        <f t="shared" si="7"/>
        <v/>
      </c>
      <c r="P130" s="505"/>
      <c r="Q130" s="505"/>
      <c r="R130" s="505"/>
      <c r="S130" s="505"/>
      <c r="T130" s="505"/>
      <c r="U130" s="505"/>
      <c r="V130" s="505"/>
      <c r="W130" s="505"/>
      <c r="X130" s="505"/>
      <c r="Y130" s="261"/>
      <c r="Z130" s="685" t="str">
        <f t="shared" si="8"/>
        <v/>
      </c>
      <c r="AA130" s="685"/>
      <c r="AB130" s="685"/>
      <c r="AC130" s="685"/>
      <c r="AD130" s="685" t="str">
        <f>IF(Z130="","",Z130*0.85)</f>
        <v/>
      </c>
      <c r="AE130" s="685"/>
      <c r="AF130" s="685"/>
      <c r="AG130" s="508" t="str">
        <f t="shared" si="9"/>
        <v/>
      </c>
      <c r="AH130" s="508"/>
      <c r="AI130" s="508"/>
      <c r="AJ130" s="508"/>
      <c r="AK130" s="508" t="str">
        <f t="shared" ref="AK130:AK137" si="16">IF(AK73=0,"",AK73)</f>
        <v/>
      </c>
      <c r="AL130" s="508"/>
      <c r="AM130" s="508"/>
      <c r="AN130" s="508"/>
      <c r="AO130" s="261"/>
      <c r="AP130" s="521" t="str">
        <f t="shared" si="10"/>
        <v/>
      </c>
      <c r="AQ130" s="521"/>
      <c r="AR130" s="521"/>
      <c r="AS130" s="521"/>
      <c r="AT130" s="521"/>
      <c r="AU130" s="521"/>
      <c r="AV130" s="521"/>
      <c r="AW130" s="521"/>
      <c r="AX130" s="558" t="str">
        <f t="shared" si="11"/>
        <v/>
      </c>
      <c r="AY130" s="558"/>
      <c r="AZ130" s="558"/>
      <c r="BA130" s="558"/>
      <c r="BB130" s="558"/>
      <c r="BC130" s="558"/>
      <c r="BD130" s="558"/>
      <c r="BE130" s="558"/>
      <c r="BF130" s="558"/>
      <c r="BG130" s="558"/>
      <c r="BH130" s="559" t="str">
        <f t="shared" si="12"/>
        <v/>
      </c>
      <c r="BI130" s="559"/>
      <c r="BJ130" s="559"/>
      <c r="BK130" s="559"/>
      <c r="BL130" s="559"/>
      <c r="BM130" s="559"/>
      <c r="BN130" s="559"/>
      <c r="BO130" s="683" t="str">
        <f t="shared" si="13"/>
        <v/>
      </c>
      <c r="BP130" s="683"/>
      <c r="BQ130" s="683"/>
      <c r="BR130" s="683"/>
      <c r="BS130" s="683"/>
      <c r="BT130" s="683"/>
      <c r="BU130" s="459" t="str">
        <f t="shared" si="14"/>
        <v/>
      </c>
      <c r="BV130" s="459"/>
      <c r="BW130" s="459"/>
      <c r="BX130" s="459"/>
      <c r="BY130" s="459"/>
      <c r="BZ130" s="459"/>
      <c r="CA130" s="286"/>
      <c r="CB130" s="223"/>
      <c r="CC130" s="222"/>
      <c r="CD130" s="222"/>
      <c r="CE130" s="182"/>
      <c r="CF130" s="223"/>
      <c r="CI130" s="50"/>
      <c r="CK130" s="223"/>
      <c r="CL130" s="145"/>
      <c r="CM130" s="145"/>
      <c r="CN130" s="188"/>
      <c r="CO130" s="188"/>
      <c r="CP130" s="188"/>
      <c r="CQ130" s="188"/>
      <c r="CR130" s="188"/>
      <c r="CS130" s="429"/>
      <c r="CT130" s="429"/>
      <c r="CU130" s="183"/>
      <c r="CV130" s="183"/>
      <c r="CW130" s="183"/>
      <c r="CX130" s="183"/>
      <c r="CY130" s="183"/>
      <c r="CZ130" s="183"/>
      <c r="DA130" s="183"/>
      <c r="DB130" s="183"/>
      <c r="DC130" s="421"/>
      <c r="DD130" s="421"/>
      <c r="DE130" s="421"/>
      <c r="DF130" s="421"/>
      <c r="DG130" s="421"/>
      <c r="DH130" s="421"/>
      <c r="DI130" s="421"/>
      <c r="DJ130" s="421"/>
      <c r="DK130" s="421"/>
      <c r="DL130" s="421"/>
      <c r="DM130" s="421"/>
      <c r="DN130" s="421"/>
      <c r="DO130" s="421"/>
      <c r="DP130" s="429"/>
      <c r="DQ130" s="429"/>
      <c r="DR130" s="429"/>
      <c r="DS130" s="429"/>
      <c r="DT130" s="288"/>
      <c r="DU130" s="288"/>
      <c r="DV130" s="288"/>
      <c r="DW130" s="288"/>
      <c r="DX130" s="288"/>
      <c r="DY130" s="288"/>
      <c r="DZ130" s="288"/>
      <c r="EA130" s="288"/>
      <c r="EB130" s="288"/>
      <c r="EC130" s="288"/>
      <c r="ED130" s="184"/>
      <c r="EE130" s="184"/>
      <c r="EF130" s="187"/>
      <c r="EG130" s="187"/>
      <c r="EH130" s="187"/>
      <c r="EI130" s="187"/>
      <c r="EJ130" s="187"/>
      <c r="EK130" s="166"/>
      <c r="EL130" s="166"/>
      <c r="EM130" s="166"/>
      <c r="EN130" s="166"/>
      <c r="EO130" s="166"/>
      <c r="EP130" s="166"/>
      <c r="EQ130" s="166"/>
      <c r="ER130" s="166"/>
      <c r="ES130" s="166"/>
      <c r="ET130" s="166"/>
      <c r="EU130" s="166"/>
      <c r="EV130" s="166"/>
      <c r="EW130" s="166"/>
      <c r="EX130" s="166"/>
      <c r="EY130" s="166"/>
      <c r="EZ130" s="166"/>
      <c r="FA130" s="166"/>
      <c r="FB130" s="166"/>
      <c r="FC130" s="166"/>
      <c r="FD130" s="166"/>
      <c r="FE130" s="166"/>
      <c r="FF130" s="166"/>
      <c r="FG130" s="166"/>
      <c r="FH130" s="166"/>
      <c r="FI130" s="166"/>
      <c r="FJ130" s="167"/>
      <c r="FK130" s="167"/>
      <c r="FL130" s="167"/>
      <c r="FM130" s="167"/>
      <c r="FN130" s="167"/>
      <c r="FO130" s="167"/>
      <c r="FP130" s="167"/>
      <c r="FQ130" s="167"/>
      <c r="FR130" s="167"/>
      <c r="FS130" s="167"/>
      <c r="FT130" s="167"/>
      <c r="FU130" s="167"/>
      <c r="FV130" s="167"/>
    </row>
    <row r="131" spans="1:179" s="168" customFormat="1" ht="18" customHeight="1">
      <c r="A131" s="50"/>
      <c r="B131" s="301">
        <v>3</v>
      </c>
      <c r="C131" s="910" t="str">
        <f t="shared" si="5"/>
        <v/>
      </c>
      <c r="D131" s="910"/>
      <c r="E131" s="910"/>
      <c r="F131" s="910"/>
      <c r="G131" s="910"/>
      <c r="H131" s="910"/>
      <c r="I131" s="504" t="str">
        <f t="shared" si="6"/>
        <v/>
      </c>
      <c r="J131" s="504"/>
      <c r="K131" s="504"/>
      <c r="L131" s="504"/>
      <c r="M131" s="688" t="str">
        <f t="shared" si="15"/>
        <v/>
      </c>
      <c r="N131" s="688"/>
      <c r="O131" s="505" t="str">
        <f t="shared" si="7"/>
        <v/>
      </c>
      <c r="P131" s="505"/>
      <c r="Q131" s="505"/>
      <c r="R131" s="505"/>
      <c r="S131" s="505"/>
      <c r="T131" s="505"/>
      <c r="U131" s="505"/>
      <c r="V131" s="505"/>
      <c r="W131" s="505"/>
      <c r="X131" s="505"/>
      <c r="Y131" s="261"/>
      <c r="Z131" s="685" t="str">
        <f t="shared" si="8"/>
        <v/>
      </c>
      <c r="AA131" s="685"/>
      <c r="AB131" s="685"/>
      <c r="AC131" s="685"/>
      <c r="AD131" s="685" t="str">
        <f t="shared" ref="AD131:AD135" si="17">IF(Z131="","",Z131*0.85)</f>
        <v/>
      </c>
      <c r="AE131" s="685"/>
      <c r="AF131" s="685"/>
      <c r="AG131" s="508" t="str">
        <f t="shared" si="9"/>
        <v/>
      </c>
      <c r="AH131" s="508"/>
      <c r="AI131" s="508"/>
      <c r="AJ131" s="508"/>
      <c r="AK131" s="508" t="str">
        <f t="shared" si="16"/>
        <v/>
      </c>
      <c r="AL131" s="508"/>
      <c r="AM131" s="508"/>
      <c r="AN131" s="508"/>
      <c r="AO131" s="261"/>
      <c r="AP131" s="521" t="str">
        <f t="shared" si="10"/>
        <v/>
      </c>
      <c r="AQ131" s="521"/>
      <c r="AR131" s="521"/>
      <c r="AS131" s="521"/>
      <c r="AT131" s="521"/>
      <c r="AU131" s="521"/>
      <c r="AV131" s="521"/>
      <c r="AW131" s="521"/>
      <c r="AX131" s="558" t="str">
        <f t="shared" si="11"/>
        <v/>
      </c>
      <c r="AY131" s="558"/>
      <c r="AZ131" s="558"/>
      <c r="BA131" s="558"/>
      <c r="BB131" s="558"/>
      <c r="BC131" s="558"/>
      <c r="BD131" s="558"/>
      <c r="BE131" s="558"/>
      <c r="BF131" s="558"/>
      <c r="BG131" s="558"/>
      <c r="BH131" s="559" t="str">
        <f t="shared" si="12"/>
        <v/>
      </c>
      <c r="BI131" s="559"/>
      <c r="BJ131" s="559"/>
      <c r="BK131" s="559"/>
      <c r="BL131" s="559"/>
      <c r="BM131" s="559"/>
      <c r="BN131" s="559"/>
      <c r="BO131" s="683" t="str">
        <f t="shared" si="13"/>
        <v/>
      </c>
      <c r="BP131" s="683"/>
      <c r="BQ131" s="683"/>
      <c r="BR131" s="683"/>
      <c r="BS131" s="683"/>
      <c r="BT131" s="683"/>
      <c r="BU131" s="459" t="str">
        <f t="shared" si="14"/>
        <v/>
      </c>
      <c r="BV131" s="459"/>
      <c r="BW131" s="459"/>
      <c r="BX131" s="459"/>
      <c r="BY131" s="459"/>
      <c r="BZ131" s="459"/>
      <c r="CA131" s="286"/>
      <c r="CB131" s="223"/>
      <c r="CC131" s="222"/>
      <c r="CD131" s="222"/>
      <c r="CE131" s="182"/>
      <c r="CF131" s="223"/>
      <c r="CI131" s="50"/>
      <c r="CK131" s="223"/>
      <c r="CL131" s="145"/>
      <c r="CM131" s="145"/>
      <c r="CN131" s="188"/>
      <c r="CO131" s="188"/>
      <c r="CP131" s="188"/>
      <c r="CQ131" s="188"/>
      <c r="CR131" s="188"/>
      <c r="CS131" s="429"/>
      <c r="CT131" s="429"/>
      <c r="CU131" s="183"/>
      <c r="CV131" s="183"/>
      <c r="CW131" s="183"/>
      <c r="CX131" s="183"/>
      <c r="CY131" s="183"/>
      <c r="CZ131" s="183"/>
      <c r="DA131" s="183"/>
      <c r="DB131" s="183"/>
      <c r="DC131" s="421"/>
      <c r="DD131" s="421"/>
      <c r="DE131" s="421"/>
      <c r="DF131" s="421"/>
      <c r="DG131" s="421"/>
      <c r="DH131" s="421"/>
      <c r="DI131" s="421"/>
      <c r="DJ131" s="421"/>
      <c r="DK131" s="421"/>
      <c r="DL131" s="421"/>
      <c r="DM131" s="421"/>
      <c r="DN131" s="421"/>
      <c r="DO131" s="421"/>
      <c r="DP131" s="429"/>
      <c r="DQ131" s="429"/>
      <c r="DR131" s="429"/>
      <c r="DS131" s="429"/>
      <c r="DT131" s="288"/>
      <c r="DU131" s="288"/>
      <c r="DV131" s="288"/>
      <c r="DW131" s="288"/>
      <c r="DX131" s="288"/>
      <c r="DY131" s="288"/>
      <c r="DZ131" s="288"/>
      <c r="EA131" s="288"/>
      <c r="EB131" s="288"/>
      <c r="EC131" s="288"/>
      <c r="ED131" s="184"/>
      <c r="EE131" s="184"/>
      <c r="EF131" s="187"/>
      <c r="EG131" s="187"/>
      <c r="EH131" s="187"/>
      <c r="EI131" s="187"/>
      <c r="EJ131" s="187"/>
      <c r="EK131" s="166"/>
      <c r="EL131" s="166"/>
      <c r="EM131" s="166"/>
      <c r="EN131" s="166"/>
      <c r="EO131" s="166"/>
      <c r="EP131" s="166"/>
      <c r="EQ131" s="166"/>
      <c r="ER131" s="166"/>
      <c r="ES131" s="166"/>
      <c r="ET131" s="166"/>
      <c r="EU131" s="166"/>
      <c r="EV131" s="166"/>
      <c r="EW131" s="166"/>
      <c r="EX131" s="166"/>
      <c r="EY131" s="166"/>
      <c r="EZ131" s="166"/>
      <c r="FA131" s="166"/>
      <c r="FB131" s="166"/>
      <c r="FC131" s="166"/>
      <c r="FD131" s="166"/>
      <c r="FE131" s="166"/>
      <c r="FF131" s="166"/>
      <c r="FG131" s="166"/>
      <c r="FH131" s="166"/>
      <c r="FI131" s="166"/>
      <c r="FJ131" s="167"/>
      <c r="FK131" s="167"/>
      <c r="FL131" s="167"/>
      <c r="FM131" s="167"/>
      <c r="FN131" s="167"/>
      <c r="FO131" s="167"/>
      <c r="FP131" s="167"/>
      <c r="FQ131" s="167"/>
      <c r="FR131" s="167"/>
      <c r="FS131" s="167"/>
      <c r="FT131" s="167"/>
      <c r="FU131" s="167"/>
      <c r="FV131" s="167"/>
    </row>
    <row r="132" spans="1:179" s="168" customFormat="1" ht="18" customHeight="1">
      <c r="A132" s="50"/>
      <c r="B132" s="301">
        <v>4</v>
      </c>
      <c r="C132" s="910" t="str">
        <f t="shared" si="5"/>
        <v/>
      </c>
      <c r="D132" s="910"/>
      <c r="E132" s="910"/>
      <c r="F132" s="910"/>
      <c r="G132" s="910"/>
      <c r="H132" s="910"/>
      <c r="I132" s="504" t="str">
        <f t="shared" si="6"/>
        <v/>
      </c>
      <c r="J132" s="504"/>
      <c r="K132" s="504"/>
      <c r="L132" s="504"/>
      <c r="M132" s="688" t="str">
        <f t="shared" si="15"/>
        <v/>
      </c>
      <c r="N132" s="688"/>
      <c r="O132" s="505" t="str">
        <f t="shared" si="7"/>
        <v/>
      </c>
      <c r="P132" s="505"/>
      <c r="Q132" s="505"/>
      <c r="R132" s="505"/>
      <c r="S132" s="505"/>
      <c r="T132" s="505"/>
      <c r="U132" s="505"/>
      <c r="V132" s="505"/>
      <c r="W132" s="505"/>
      <c r="X132" s="505"/>
      <c r="Y132" s="261"/>
      <c r="Z132" s="685" t="str">
        <f t="shared" si="8"/>
        <v/>
      </c>
      <c r="AA132" s="685"/>
      <c r="AB132" s="685"/>
      <c r="AC132" s="685"/>
      <c r="AD132" s="685" t="str">
        <f t="shared" si="17"/>
        <v/>
      </c>
      <c r="AE132" s="685"/>
      <c r="AF132" s="685"/>
      <c r="AG132" s="508" t="str">
        <f t="shared" si="9"/>
        <v/>
      </c>
      <c r="AH132" s="508"/>
      <c r="AI132" s="508"/>
      <c r="AJ132" s="508"/>
      <c r="AK132" s="508" t="str">
        <f t="shared" si="16"/>
        <v/>
      </c>
      <c r="AL132" s="508"/>
      <c r="AM132" s="508"/>
      <c r="AN132" s="508"/>
      <c r="AO132" s="261"/>
      <c r="AP132" s="521" t="str">
        <f t="shared" si="10"/>
        <v/>
      </c>
      <c r="AQ132" s="521"/>
      <c r="AR132" s="521"/>
      <c r="AS132" s="521"/>
      <c r="AT132" s="521"/>
      <c r="AU132" s="521"/>
      <c r="AV132" s="521"/>
      <c r="AW132" s="521"/>
      <c r="AX132" s="558" t="str">
        <f t="shared" si="11"/>
        <v/>
      </c>
      <c r="AY132" s="558"/>
      <c r="AZ132" s="558"/>
      <c r="BA132" s="558"/>
      <c r="BB132" s="558"/>
      <c r="BC132" s="558"/>
      <c r="BD132" s="558"/>
      <c r="BE132" s="558"/>
      <c r="BF132" s="558"/>
      <c r="BG132" s="558"/>
      <c r="BH132" s="559" t="str">
        <f t="shared" si="12"/>
        <v/>
      </c>
      <c r="BI132" s="559"/>
      <c r="BJ132" s="559"/>
      <c r="BK132" s="559"/>
      <c r="BL132" s="559"/>
      <c r="BM132" s="559"/>
      <c r="BN132" s="559"/>
      <c r="BO132" s="683" t="str">
        <f t="shared" si="13"/>
        <v/>
      </c>
      <c r="BP132" s="683"/>
      <c r="BQ132" s="683"/>
      <c r="BR132" s="683"/>
      <c r="BS132" s="683"/>
      <c r="BT132" s="683"/>
      <c r="BU132" s="459" t="str">
        <f t="shared" si="14"/>
        <v/>
      </c>
      <c r="BV132" s="459"/>
      <c r="BW132" s="459"/>
      <c r="BX132" s="459"/>
      <c r="BY132" s="459"/>
      <c r="BZ132" s="459"/>
      <c r="CA132" s="286"/>
      <c r="CB132" s="223"/>
      <c r="CC132" s="222"/>
      <c r="CD132" s="222"/>
      <c r="CE132" s="182"/>
      <c r="CF132" s="223"/>
      <c r="CI132" s="50"/>
      <c r="CK132" s="223"/>
      <c r="CL132" s="188"/>
      <c r="CM132" s="188"/>
      <c r="CN132" s="188"/>
      <c r="CO132" s="188"/>
      <c r="CP132" s="188"/>
      <c r="CQ132" s="188"/>
      <c r="CR132" s="188"/>
      <c r="CS132" s="429"/>
      <c r="CT132" s="429"/>
      <c r="CU132" s="183"/>
      <c r="CV132" s="183"/>
      <c r="CW132" s="183"/>
      <c r="CX132" s="183"/>
      <c r="CY132" s="183"/>
      <c r="CZ132" s="183"/>
      <c r="DA132" s="183"/>
      <c r="DB132" s="183"/>
      <c r="DC132" s="421"/>
      <c r="DD132" s="421"/>
      <c r="DE132" s="421"/>
      <c r="DF132" s="421"/>
      <c r="DG132" s="421"/>
      <c r="DH132" s="421"/>
      <c r="DI132" s="421"/>
      <c r="DJ132" s="421"/>
      <c r="DK132" s="421"/>
      <c r="DL132" s="421"/>
      <c r="DM132" s="421"/>
      <c r="DN132" s="421"/>
      <c r="DO132" s="421"/>
      <c r="DP132" s="429"/>
      <c r="DQ132" s="429"/>
      <c r="DR132" s="429"/>
      <c r="DS132" s="429"/>
      <c r="DT132" s="288"/>
      <c r="DU132" s="288"/>
      <c r="DV132" s="288"/>
      <c r="DW132" s="288"/>
      <c r="DX132" s="288"/>
      <c r="DY132" s="288"/>
      <c r="DZ132" s="288"/>
      <c r="EA132" s="288"/>
      <c r="EB132" s="288"/>
      <c r="EC132" s="288"/>
      <c r="ED132" s="184"/>
      <c r="EE132" s="184"/>
      <c r="EF132" s="187"/>
      <c r="EG132" s="187"/>
      <c r="EH132" s="187"/>
      <c r="EI132" s="187"/>
      <c r="EJ132" s="187"/>
      <c r="EK132" s="166"/>
      <c r="EL132" s="166"/>
      <c r="EM132" s="166"/>
      <c r="EN132" s="166"/>
      <c r="EO132" s="166"/>
      <c r="EP132" s="166"/>
      <c r="EQ132" s="166"/>
      <c r="ER132" s="166"/>
      <c r="ES132" s="166"/>
      <c r="ET132" s="166"/>
      <c r="EU132" s="166"/>
      <c r="EV132" s="166"/>
      <c r="EW132" s="166"/>
      <c r="EX132" s="166"/>
      <c r="EY132" s="166"/>
      <c r="EZ132" s="166"/>
      <c r="FA132" s="166"/>
      <c r="FB132" s="166"/>
      <c r="FC132" s="166"/>
      <c r="FD132" s="166"/>
      <c r="FE132" s="166"/>
      <c r="FF132" s="166"/>
      <c r="FG132" s="166"/>
      <c r="FH132" s="166"/>
      <c r="FI132" s="166"/>
      <c r="FJ132" s="167"/>
      <c r="FK132" s="167"/>
      <c r="FL132" s="167"/>
      <c r="FM132" s="167"/>
      <c r="FN132" s="167"/>
      <c r="FO132" s="167"/>
      <c r="FP132" s="167"/>
      <c r="FQ132" s="167"/>
      <c r="FR132" s="167"/>
      <c r="FS132" s="167"/>
      <c r="FT132" s="167"/>
      <c r="FU132" s="167"/>
      <c r="FV132" s="167"/>
    </row>
    <row r="133" spans="1:179" s="168" customFormat="1" ht="18" customHeight="1">
      <c r="A133" s="50"/>
      <c r="B133" s="301">
        <v>5</v>
      </c>
      <c r="C133" s="910" t="str">
        <f t="shared" si="5"/>
        <v/>
      </c>
      <c r="D133" s="910"/>
      <c r="E133" s="910"/>
      <c r="F133" s="910"/>
      <c r="G133" s="910"/>
      <c r="H133" s="910"/>
      <c r="I133" s="504" t="str">
        <f t="shared" si="6"/>
        <v/>
      </c>
      <c r="J133" s="504"/>
      <c r="K133" s="504"/>
      <c r="L133" s="504"/>
      <c r="M133" s="688" t="str">
        <f t="shared" si="15"/>
        <v/>
      </c>
      <c r="N133" s="688"/>
      <c r="O133" s="505" t="str">
        <f t="shared" si="7"/>
        <v/>
      </c>
      <c r="P133" s="505"/>
      <c r="Q133" s="505"/>
      <c r="R133" s="505"/>
      <c r="S133" s="505"/>
      <c r="T133" s="505"/>
      <c r="U133" s="505"/>
      <c r="V133" s="505"/>
      <c r="W133" s="505"/>
      <c r="X133" s="505"/>
      <c r="Y133" s="261"/>
      <c r="Z133" s="685" t="str">
        <f t="shared" si="8"/>
        <v/>
      </c>
      <c r="AA133" s="685"/>
      <c r="AB133" s="685"/>
      <c r="AC133" s="685"/>
      <c r="AD133" s="685" t="str">
        <f t="shared" si="17"/>
        <v/>
      </c>
      <c r="AE133" s="685"/>
      <c r="AF133" s="685"/>
      <c r="AG133" s="508" t="str">
        <f t="shared" si="9"/>
        <v/>
      </c>
      <c r="AH133" s="508"/>
      <c r="AI133" s="508"/>
      <c r="AJ133" s="508"/>
      <c r="AK133" s="508" t="str">
        <f t="shared" si="16"/>
        <v/>
      </c>
      <c r="AL133" s="508"/>
      <c r="AM133" s="508"/>
      <c r="AN133" s="508"/>
      <c r="AO133" s="261"/>
      <c r="AP133" s="521" t="str">
        <f t="shared" si="10"/>
        <v/>
      </c>
      <c r="AQ133" s="521"/>
      <c r="AR133" s="521"/>
      <c r="AS133" s="521"/>
      <c r="AT133" s="521"/>
      <c r="AU133" s="521"/>
      <c r="AV133" s="521"/>
      <c r="AW133" s="521"/>
      <c r="AX133" s="558" t="str">
        <f t="shared" si="11"/>
        <v/>
      </c>
      <c r="AY133" s="558"/>
      <c r="AZ133" s="558"/>
      <c r="BA133" s="558"/>
      <c r="BB133" s="558"/>
      <c r="BC133" s="558"/>
      <c r="BD133" s="558"/>
      <c r="BE133" s="558"/>
      <c r="BF133" s="558"/>
      <c r="BG133" s="558"/>
      <c r="BH133" s="559" t="str">
        <f t="shared" si="12"/>
        <v/>
      </c>
      <c r="BI133" s="559"/>
      <c r="BJ133" s="559"/>
      <c r="BK133" s="559"/>
      <c r="BL133" s="559"/>
      <c r="BM133" s="559"/>
      <c r="BN133" s="559"/>
      <c r="BO133" s="683" t="str">
        <f t="shared" si="13"/>
        <v/>
      </c>
      <c r="BP133" s="683"/>
      <c r="BQ133" s="683"/>
      <c r="BR133" s="683"/>
      <c r="BS133" s="683"/>
      <c r="BT133" s="683"/>
      <c r="BU133" s="459" t="str">
        <f t="shared" si="14"/>
        <v/>
      </c>
      <c r="BV133" s="459"/>
      <c r="BW133" s="459"/>
      <c r="BX133" s="459"/>
      <c r="BY133" s="459"/>
      <c r="BZ133" s="459"/>
      <c r="CA133" s="286"/>
      <c r="CB133" s="223"/>
      <c r="CC133" s="222"/>
      <c r="CD133" s="222"/>
      <c r="CE133" s="182"/>
      <c r="CF133" s="223"/>
      <c r="CI133" s="50"/>
      <c r="CK133" s="223"/>
      <c r="CL133" s="188"/>
      <c r="CM133" s="188"/>
      <c r="CN133" s="188"/>
      <c r="CO133" s="188"/>
      <c r="CP133" s="188"/>
      <c r="CQ133" s="188"/>
      <c r="CR133" s="188"/>
      <c r="CS133" s="429"/>
      <c r="CT133" s="429"/>
      <c r="CU133" s="183"/>
      <c r="CV133" s="183"/>
      <c r="CW133" s="183"/>
      <c r="CX133" s="183"/>
      <c r="CY133" s="183"/>
      <c r="CZ133" s="183"/>
      <c r="DA133" s="183"/>
      <c r="DB133" s="183"/>
      <c r="DC133" s="421"/>
      <c r="DD133" s="421"/>
      <c r="DE133" s="421"/>
      <c r="DF133" s="421"/>
      <c r="DG133" s="421"/>
      <c r="DH133" s="421"/>
      <c r="DI133" s="421"/>
      <c r="DJ133" s="421"/>
      <c r="DK133" s="421"/>
      <c r="DL133" s="421"/>
      <c r="DM133" s="421"/>
      <c r="DN133" s="421"/>
      <c r="DO133" s="421"/>
      <c r="DP133" s="429"/>
      <c r="DQ133" s="429"/>
      <c r="DR133" s="429"/>
      <c r="DS133" s="429"/>
      <c r="DT133" s="288"/>
      <c r="DU133" s="288"/>
      <c r="DV133" s="288"/>
      <c r="DW133" s="288"/>
      <c r="DX133" s="288"/>
      <c r="DY133" s="288"/>
      <c r="DZ133" s="288"/>
      <c r="EA133" s="288"/>
      <c r="EB133" s="288"/>
      <c r="EC133" s="288"/>
      <c r="ED133" s="184"/>
      <c r="EE133" s="184"/>
      <c r="EF133" s="187"/>
      <c r="EG133" s="187"/>
      <c r="EH133" s="187"/>
      <c r="EI133" s="187"/>
      <c r="EJ133" s="187"/>
      <c r="EK133" s="166"/>
      <c r="EL133" s="166"/>
      <c r="EM133" s="166"/>
      <c r="EN133" s="166"/>
      <c r="EO133" s="166"/>
      <c r="EP133" s="166"/>
      <c r="EQ133" s="166"/>
      <c r="ER133" s="166"/>
      <c r="ES133" s="166"/>
      <c r="ET133" s="166"/>
      <c r="EU133" s="166"/>
      <c r="EV133" s="166"/>
      <c r="EW133" s="166"/>
      <c r="EX133" s="166"/>
      <c r="EY133" s="166"/>
      <c r="EZ133" s="166"/>
      <c r="FA133" s="166"/>
      <c r="FB133" s="166"/>
      <c r="FC133" s="166"/>
      <c r="FD133" s="166"/>
      <c r="FE133" s="166"/>
      <c r="FF133" s="166"/>
      <c r="FG133" s="166"/>
      <c r="FH133" s="166"/>
      <c r="FI133" s="166"/>
      <c r="FJ133" s="167"/>
      <c r="FK133" s="167"/>
      <c r="FL133" s="167"/>
      <c r="FM133" s="167"/>
      <c r="FN133" s="167"/>
      <c r="FO133" s="167"/>
      <c r="FP133" s="167"/>
      <c r="FQ133" s="167"/>
      <c r="FR133" s="167"/>
      <c r="FS133" s="167"/>
      <c r="FT133" s="167"/>
      <c r="FU133" s="167"/>
      <c r="FV133" s="167"/>
    </row>
    <row r="134" spans="1:179" s="168" customFormat="1" ht="18" customHeight="1">
      <c r="A134" s="50"/>
      <c r="B134" s="301">
        <v>6</v>
      </c>
      <c r="C134" s="910" t="str">
        <f t="shared" si="5"/>
        <v/>
      </c>
      <c r="D134" s="910"/>
      <c r="E134" s="910"/>
      <c r="F134" s="910"/>
      <c r="G134" s="910"/>
      <c r="H134" s="910"/>
      <c r="I134" s="504" t="str">
        <f t="shared" si="6"/>
        <v/>
      </c>
      <c r="J134" s="504"/>
      <c r="K134" s="504"/>
      <c r="L134" s="504"/>
      <c r="M134" s="688" t="str">
        <f t="shared" si="15"/>
        <v/>
      </c>
      <c r="N134" s="688"/>
      <c r="O134" s="505" t="str">
        <f t="shared" si="7"/>
        <v/>
      </c>
      <c r="P134" s="505"/>
      <c r="Q134" s="505"/>
      <c r="R134" s="505"/>
      <c r="S134" s="505"/>
      <c r="T134" s="505"/>
      <c r="U134" s="505"/>
      <c r="V134" s="505"/>
      <c r="W134" s="505"/>
      <c r="X134" s="505"/>
      <c r="Y134" s="261"/>
      <c r="Z134" s="685" t="str">
        <f t="shared" si="8"/>
        <v/>
      </c>
      <c r="AA134" s="685"/>
      <c r="AB134" s="685"/>
      <c r="AC134" s="685"/>
      <c r="AD134" s="685" t="str">
        <f t="shared" si="17"/>
        <v/>
      </c>
      <c r="AE134" s="685"/>
      <c r="AF134" s="685"/>
      <c r="AG134" s="508" t="str">
        <f t="shared" si="9"/>
        <v/>
      </c>
      <c r="AH134" s="508"/>
      <c r="AI134" s="508"/>
      <c r="AJ134" s="508"/>
      <c r="AK134" s="508" t="str">
        <f t="shared" si="16"/>
        <v/>
      </c>
      <c r="AL134" s="508"/>
      <c r="AM134" s="508"/>
      <c r="AN134" s="508"/>
      <c r="AO134" s="261"/>
      <c r="AP134" s="521" t="str">
        <f t="shared" si="10"/>
        <v/>
      </c>
      <c r="AQ134" s="521"/>
      <c r="AR134" s="521"/>
      <c r="AS134" s="521"/>
      <c r="AT134" s="521"/>
      <c r="AU134" s="521"/>
      <c r="AV134" s="521"/>
      <c r="AW134" s="521"/>
      <c r="AX134" s="558" t="str">
        <f t="shared" si="11"/>
        <v/>
      </c>
      <c r="AY134" s="558"/>
      <c r="AZ134" s="558"/>
      <c r="BA134" s="558"/>
      <c r="BB134" s="558"/>
      <c r="BC134" s="558"/>
      <c r="BD134" s="558"/>
      <c r="BE134" s="558"/>
      <c r="BF134" s="558"/>
      <c r="BG134" s="558"/>
      <c r="BH134" s="559" t="str">
        <f t="shared" si="12"/>
        <v/>
      </c>
      <c r="BI134" s="559"/>
      <c r="BJ134" s="559"/>
      <c r="BK134" s="559"/>
      <c r="BL134" s="559"/>
      <c r="BM134" s="559"/>
      <c r="BN134" s="559"/>
      <c r="BO134" s="683" t="str">
        <f t="shared" si="13"/>
        <v/>
      </c>
      <c r="BP134" s="683"/>
      <c r="BQ134" s="683"/>
      <c r="BR134" s="683"/>
      <c r="BS134" s="683"/>
      <c r="BT134" s="683"/>
      <c r="BU134" s="459" t="str">
        <f t="shared" si="14"/>
        <v/>
      </c>
      <c r="BV134" s="459"/>
      <c r="BW134" s="459"/>
      <c r="BX134" s="459"/>
      <c r="BY134" s="459"/>
      <c r="BZ134" s="459"/>
      <c r="CA134" s="286"/>
      <c r="CB134" s="223"/>
      <c r="CC134" s="222"/>
      <c r="CD134" s="222"/>
      <c r="CE134" s="182"/>
      <c r="CF134" s="223"/>
      <c r="CI134" s="50"/>
      <c r="CK134" s="223"/>
      <c r="CL134" s="188"/>
      <c r="CM134" s="188"/>
      <c r="CN134" s="188"/>
      <c r="CO134" s="188"/>
      <c r="CP134" s="188"/>
      <c r="CQ134" s="188"/>
      <c r="CR134" s="188"/>
      <c r="CS134" s="429"/>
      <c r="CT134" s="429"/>
      <c r="CU134" s="183"/>
      <c r="CV134" s="183"/>
      <c r="CW134" s="183"/>
      <c r="CX134" s="183"/>
      <c r="CY134" s="183"/>
      <c r="CZ134" s="183"/>
      <c r="DA134" s="183"/>
      <c r="DB134" s="183"/>
      <c r="DC134" s="421"/>
      <c r="DD134" s="421"/>
      <c r="DE134" s="421"/>
      <c r="DF134" s="421"/>
      <c r="DG134" s="421"/>
      <c r="DH134" s="421"/>
      <c r="DI134" s="421"/>
      <c r="DJ134" s="421"/>
      <c r="DK134" s="421"/>
      <c r="DL134" s="421"/>
      <c r="DM134" s="421"/>
      <c r="DN134" s="421"/>
      <c r="DO134" s="421"/>
      <c r="DP134" s="429"/>
      <c r="DQ134" s="429"/>
      <c r="DR134" s="429"/>
      <c r="DS134" s="429"/>
      <c r="DT134" s="288"/>
      <c r="DU134" s="288"/>
      <c r="DV134" s="288"/>
      <c r="DW134" s="288"/>
      <c r="DX134" s="288"/>
      <c r="DY134" s="288"/>
      <c r="DZ134" s="288"/>
      <c r="EA134" s="288"/>
      <c r="EB134" s="288"/>
      <c r="EC134" s="288"/>
      <c r="ED134" s="184"/>
      <c r="EE134" s="184"/>
      <c r="EF134" s="187"/>
      <c r="EG134" s="187"/>
      <c r="EH134" s="187"/>
      <c r="EI134" s="187"/>
      <c r="EJ134" s="187"/>
      <c r="EK134" s="166"/>
      <c r="EL134" s="166"/>
      <c r="EM134" s="166"/>
      <c r="EN134" s="166"/>
      <c r="EO134" s="166"/>
      <c r="EP134" s="166"/>
      <c r="EQ134" s="166"/>
      <c r="ER134" s="166"/>
      <c r="ES134" s="166"/>
      <c r="ET134" s="166"/>
      <c r="EU134" s="166"/>
      <c r="EV134" s="166"/>
      <c r="EW134" s="166"/>
      <c r="EX134" s="166"/>
      <c r="EY134" s="166"/>
      <c r="EZ134" s="166"/>
      <c r="FA134" s="166"/>
      <c r="FB134" s="166"/>
      <c r="FC134" s="166"/>
      <c r="FD134" s="166"/>
      <c r="FE134" s="166"/>
      <c r="FF134" s="166"/>
      <c r="FG134" s="166"/>
      <c r="FH134" s="166"/>
      <c r="FI134" s="166"/>
      <c r="FJ134" s="167"/>
      <c r="FK134" s="167"/>
      <c r="FL134" s="167"/>
      <c r="FM134" s="167"/>
      <c r="FN134" s="167"/>
      <c r="FO134" s="167"/>
      <c r="FP134" s="167"/>
      <c r="FQ134" s="167"/>
      <c r="FR134" s="167"/>
      <c r="FS134" s="167"/>
      <c r="FT134" s="167"/>
      <c r="FU134" s="167"/>
      <c r="FV134" s="167"/>
    </row>
    <row r="135" spans="1:179" s="168" customFormat="1" ht="18" customHeight="1">
      <c r="A135" s="50"/>
      <c r="B135" s="301">
        <v>7</v>
      </c>
      <c r="C135" s="910" t="str">
        <f t="shared" si="5"/>
        <v/>
      </c>
      <c r="D135" s="910"/>
      <c r="E135" s="910"/>
      <c r="F135" s="910"/>
      <c r="G135" s="910"/>
      <c r="H135" s="910"/>
      <c r="I135" s="504" t="str">
        <f t="shared" si="6"/>
        <v/>
      </c>
      <c r="J135" s="504"/>
      <c r="K135" s="504"/>
      <c r="L135" s="504"/>
      <c r="M135" s="688" t="str">
        <f t="shared" si="15"/>
        <v/>
      </c>
      <c r="N135" s="688"/>
      <c r="O135" s="505" t="str">
        <f t="shared" si="7"/>
        <v/>
      </c>
      <c r="P135" s="505"/>
      <c r="Q135" s="505"/>
      <c r="R135" s="505"/>
      <c r="S135" s="505"/>
      <c r="T135" s="505"/>
      <c r="U135" s="505"/>
      <c r="V135" s="505"/>
      <c r="W135" s="505"/>
      <c r="X135" s="505"/>
      <c r="Y135" s="261"/>
      <c r="Z135" s="685" t="str">
        <f t="shared" si="8"/>
        <v/>
      </c>
      <c r="AA135" s="685"/>
      <c r="AB135" s="685"/>
      <c r="AC135" s="685"/>
      <c r="AD135" s="685" t="str">
        <f t="shared" si="17"/>
        <v/>
      </c>
      <c r="AE135" s="685"/>
      <c r="AF135" s="685"/>
      <c r="AG135" s="508" t="str">
        <f t="shared" si="9"/>
        <v/>
      </c>
      <c r="AH135" s="508"/>
      <c r="AI135" s="508"/>
      <c r="AJ135" s="508"/>
      <c r="AK135" s="508" t="str">
        <f t="shared" si="16"/>
        <v/>
      </c>
      <c r="AL135" s="508"/>
      <c r="AM135" s="508"/>
      <c r="AN135" s="508"/>
      <c r="AO135" s="261"/>
      <c r="AP135" s="521" t="str">
        <f t="shared" si="10"/>
        <v/>
      </c>
      <c r="AQ135" s="521"/>
      <c r="AR135" s="521"/>
      <c r="AS135" s="521"/>
      <c r="AT135" s="521"/>
      <c r="AU135" s="521"/>
      <c r="AV135" s="521"/>
      <c r="AW135" s="521"/>
      <c r="AX135" s="558" t="str">
        <f t="shared" si="11"/>
        <v/>
      </c>
      <c r="AY135" s="558"/>
      <c r="AZ135" s="558"/>
      <c r="BA135" s="558"/>
      <c r="BB135" s="558"/>
      <c r="BC135" s="558"/>
      <c r="BD135" s="558"/>
      <c r="BE135" s="558"/>
      <c r="BF135" s="558"/>
      <c r="BG135" s="558"/>
      <c r="BH135" s="559" t="str">
        <f t="shared" si="12"/>
        <v/>
      </c>
      <c r="BI135" s="559"/>
      <c r="BJ135" s="559"/>
      <c r="BK135" s="559"/>
      <c r="BL135" s="559"/>
      <c r="BM135" s="559"/>
      <c r="BN135" s="559"/>
      <c r="BO135" s="683" t="str">
        <f t="shared" si="13"/>
        <v/>
      </c>
      <c r="BP135" s="683"/>
      <c r="BQ135" s="683"/>
      <c r="BR135" s="683"/>
      <c r="BS135" s="683"/>
      <c r="BT135" s="683"/>
      <c r="BU135" s="459" t="str">
        <f t="shared" si="14"/>
        <v/>
      </c>
      <c r="BV135" s="459"/>
      <c r="BW135" s="459"/>
      <c r="BX135" s="459"/>
      <c r="BY135" s="459"/>
      <c r="BZ135" s="459"/>
      <c r="CA135" s="286"/>
      <c r="CB135" s="223"/>
      <c r="CC135" s="222"/>
      <c r="CD135" s="222"/>
      <c r="CE135" s="182"/>
      <c r="CF135" s="223"/>
      <c r="CI135" s="50"/>
      <c r="CK135" s="223"/>
      <c r="CL135" s="188"/>
      <c r="CM135" s="188"/>
      <c r="CN135" s="188"/>
      <c r="CO135" s="188"/>
      <c r="CP135" s="188"/>
      <c r="CQ135" s="188"/>
      <c r="CR135" s="188"/>
      <c r="CS135" s="429"/>
      <c r="CT135" s="429"/>
      <c r="CU135" s="183"/>
      <c r="CV135" s="183"/>
      <c r="CW135" s="183"/>
      <c r="CX135" s="183"/>
      <c r="CY135" s="183"/>
      <c r="CZ135" s="183"/>
      <c r="DA135" s="183"/>
      <c r="DB135" s="183"/>
      <c r="DC135" s="421"/>
      <c r="DD135" s="421"/>
      <c r="DE135" s="421"/>
      <c r="DF135" s="421"/>
      <c r="DG135" s="421"/>
      <c r="DH135" s="421"/>
      <c r="DI135" s="421"/>
      <c r="DJ135" s="421"/>
      <c r="DK135" s="421"/>
      <c r="DL135" s="421"/>
      <c r="DM135" s="421"/>
      <c r="DN135" s="421"/>
      <c r="DO135" s="421"/>
      <c r="DP135" s="429"/>
      <c r="DQ135" s="429"/>
      <c r="DR135" s="429"/>
      <c r="DS135" s="429"/>
      <c r="DT135" s="288"/>
      <c r="DU135" s="288"/>
      <c r="DV135" s="288"/>
      <c r="DW135" s="288"/>
      <c r="DX135" s="288"/>
      <c r="DY135" s="288"/>
      <c r="DZ135" s="288"/>
      <c r="EA135" s="288"/>
      <c r="EB135" s="288"/>
      <c r="EC135" s="288"/>
      <c r="ED135" s="184"/>
      <c r="EE135" s="184"/>
      <c r="EF135" s="187"/>
      <c r="EG135" s="187"/>
      <c r="EH135" s="187"/>
      <c r="EI135" s="187"/>
      <c r="EJ135" s="187"/>
      <c r="EK135" s="166"/>
      <c r="EL135" s="166"/>
      <c r="EM135" s="166"/>
      <c r="EN135" s="166"/>
      <c r="EO135" s="166"/>
      <c r="EP135" s="166"/>
      <c r="EQ135" s="166"/>
      <c r="ER135" s="166"/>
      <c r="ES135" s="166"/>
      <c r="ET135" s="166"/>
      <c r="EU135" s="166"/>
      <c r="EV135" s="166"/>
      <c r="EW135" s="166"/>
      <c r="EX135" s="166"/>
      <c r="EY135" s="166"/>
      <c r="EZ135" s="166"/>
      <c r="FA135" s="166"/>
      <c r="FB135" s="166"/>
      <c r="FC135" s="166"/>
      <c r="FD135" s="166"/>
      <c r="FE135" s="166"/>
      <c r="FF135" s="166"/>
      <c r="FG135" s="166"/>
      <c r="FH135" s="166"/>
      <c r="FI135" s="166"/>
      <c r="FJ135" s="167"/>
      <c r="FK135" s="167"/>
      <c r="FL135" s="167"/>
      <c r="FM135" s="167"/>
      <c r="FN135" s="167"/>
      <c r="FO135" s="167"/>
      <c r="FP135" s="167"/>
      <c r="FQ135" s="167"/>
      <c r="FR135" s="167"/>
      <c r="FS135" s="167"/>
      <c r="FT135" s="167"/>
      <c r="FU135" s="167"/>
      <c r="FV135" s="167"/>
    </row>
    <row r="136" spans="1:179" s="168" customFormat="1" ht="18.75" customHeight="1">
      <c r="A136" s="50"/>
      <c r="B136" s="301">
        <v>8</v>
      </c>
      <c r="C136" s="910" t="str">
        <f t="shared" si="5"/>
        <v/>
      </c>
      <c r="D136" s="910"/>
      <c r="E136" s="910"/>
      <c r="F136" s="910"/>
      <c r="G136" s="910"/>
      <c r="H136" s="910"/>
      <c r="I136" s="504" t="str">
        <f t="shared" si="6"/>
        <v/>
      </c>
      <c r="J136" s="504"/>
      <c r="K136" s="504"/>
      <c r="L136" s="504"/>
      <c r="M136" s="688" t="str">
        <f t="shared" si="15"/>
        <v/>
      </c>
      <c r="N136" s="688"/>
      <c r="O136" s="505" t="str">
        <f t="shared" si="7"/>
        <v/>
      </c>
      <c r="P136" s="505"/>
      <c r="Q136" s="505"/>
      <c r="R136" s="505"/>
      <c r="S136" s="505"/>
      <c r="T136" s="505"/>
      <c r="U136" s="505"/>
      <c r="V136" s="505"/>
      <c r="W136" s="505"/>
      <c r="X136" s="505"/>
      <c r="Y136" s="261"/>
      <c r="Z136" s="685" t="str">
        <f t="shared" si="8"/>
        <v/>
      </c>
      <c r="AA136" s="685"/>
      <c r="AB136" s="685"/>
      <c r="AC136" s="685"/>
      <c r="AD136" s="685" t="str">
        <f>IF(Z136="","",Z136*0.85)</f>
        <v/>
      </c>
      <c r="AE136" s="685"/>
      <c r="AF136" s="685"/>
      <c r="AG136" s="508" t="str">
        <f t="shared" si="9"/>
        <v/>
      </c>
      <c r="AH136" s="508"/>
      <c r="AI136" s="508"/>
      <c r="AJ136" s="508"/>
      <c r="AK136" s="508" t="str">
        <f t="shared" si="16"/>
        <v/>
      </c>
      <c r="AL136" s="508"/>
      <c r="AM136" s="508"/>
      <c r="AN136" s="508"/>
      <c r="AO136" s="261"/>
      <c r="AP136" s="521" t="str">
        <f t="shared" si="10"/>
        <v/>
      </c>
      <c r="AQ136" s="521"/>
      <c r="AR136" s="521"/>
      <c r="AS136" s="521"/>
      <c r="AT136" s="521"/>
      <c r="AU136" s="521"/>
      <c r="AV136" s="521"/>
      <c r="AW136" s="521"/>
      <c r="AX136" s="558" t="str">
        <f t="shared" si="11"/>
        <v/>
      </c>
      <c r="AY136" s="558"/>
      <c r="AZ136" s="558"/>
      <c r="BA136" s="558"/>
      <c r="BB136" s="558"/>
      <c r="BC136" s="558"/>
      <c r="BD136" s="558"/>
      <c r="BE136" s="558"/>
      <c r="BF136" s="558"/>
      <c r="BG136" s="558"/>
      <c r="BH136" s="559" t="str">
        <f t="shared" si="12"/>
        <v/>
      </c>
      <c r="BI136" s="559"/>
      <c r="BJ136" s="559"/>
      <c r="BK136" s="559"/>
      <c r="BL136" s="559"/>
      <c r="BM136" s="559"/>
      <c r="BN136" s="559"/>
      <c r="BO136" s="683" t="str">
        <f t="shared" si="13"/>
        <v/>
      </c>
      <c r="BP136" s="683"/>
      <c r="BQ136" s="683"/>
      <c r="BR136" s="683"/>
      <c r="BS136" s="683"/>
      <c r="BT136" s="683"/>
      <c r="BU136" s="459" t="str">
        <f t="shared" si="14"/>
        <v/>
      </c>
      <c r="BV136" s="459"/>
      <c r="BW136" s="459"/>
      <c r="BX136" s="459"/>
      <c r="BY136" s="459"/>
      <c r="BZ136" s="459"/>
      <c r="CA136" s="286"/>
      <c r="CB136" s="223"/>
      <c r="CC136" s="205"/>
      <c r="CD136" s="205"/>
      <c r="CE136" s="205"/>
      <c r="CF136" s="223"/>
      <c r="CI136" s="50"/>
      <c r="CK136" s="223"/>
      <c r="CL136" s="188"/>
      <c r="CM136" s="188"/>
      <c r="CN136" s="188"/>
      <c r="CO136" s="188"/>
      <c r="CP136" s="188"/>
      <c r="CQ136" s="287"/>
      <c r="CR136" s="287"/>
      <c r="CS136" s="287"/>
      <c r="CT136" s="287"/>
      <c r="CU136" s="183"/>
      <c r="CV136" s="183"/>
      <c r="CW136" s="183"/>
      <c r="CX136" s="183"/>
      <c r="CY136" s="183"/>
      <c r="CZ136" s="183"/>
      <c r="DA136" s="183"/>
      <c r="DB136" s="183"/>
      <c r="DC136" s="421"/>
      <c r="DD136" s="421"/>
      <c r="DE136" s="421"/>
      <c r="DF136" s="421"/>
      <c r="DG136" s="421"/>
      <c r="DH136" s="421"/>
      <c r="DI136" s="421"/>
      <c r="DJ136" s="421"/>
      <c r="DK136" s="421"/>
      <c r="DL136" s="421"/>
      <c r="DM136" s="421"/>
      <c r="DN136" s="421"/>
      <c r="DO136" s="421"/>
      <c r="DP136" s="287"/>
      <c r="DQ136" s="287"/>
      <c r="DR136" s="288"/>
      <c r="DS136" s="288"/>
      <c r="DT136" s="288"/>
      <c r="DU136" s="288"/>
      <c r="DV136" s="288"/>
      <c r="DW136" s="288"/>
      <c r="DX136" s="288"/>
      <c r="DY136" s="288"/>
      <c r="DZ136" s="288"/>
      <c r="EA136" s="288"/>
      <c r="EB136" s="288"/>
      <c r="EC136" s="288"/>
      <c r="ED136" s="184"/>
      <c r="EE136" s="184"/>
      <c r="EF136" s="187"/>
      <c r="EG136" s="187"/>
      <c r="EH136" s="187"/>
      <c r="EI136" s="187"/>
      <c r="EJ136" s="187"/>
      <c r="EK136" s="166"/>
      <c r="EL136" s="166"/>
      <c r="EM136" s="166"/>
      <c r="EN136" s="166"/>
      <c r="EO136" s="166"/>
      <c r="EP136" s="166"/>
      <c r="EQ136" s="166"/>
      <c r="ER136" s="166"/>
      <c r="ES136" s="166"/>
      <c r="ET136" s="166"/>
      <c r="EU136" s="166"/>
      <c r="EV136" s="166"/>
      <c r="EW136" s="166"/>
      <c r="EX136" s="166"/>
      <c r="EY136" s="166"/>
      <c r="EZ136" s="166"/>
      <c r="FA136" s="166"/>
      <c r="FB136" s="166"/>
      <c r="FC136" s="166"/>
      <c r="FD136" s="166"/>
      <c r="FE136" s="166"/>
      <c r="FF136" s="166"/>
      <c r="FG136" s="166"/>
      <c r="FH136" s="166"/>
      <c r="FI136" s="166"/>
      <c r="FJ136" s="167"/>
      <c r="FK136" s="167"/>
      <c r="FL136" s="167"/>
      <c r="FM136" s="167"/>
      <c r="FN136" s="167"/>
      <c r="FO136" s="167"/>
      <c r="FP136" s="167"/>
      <c r="FQ136" s="167"/>
      <c r="FR136" s="167"/>
      <c r="FS136" s="167"/>
      <c r="FT136" s="167"/>
      <c r="FU136" s="167"/>
      <c r="FV136" s="167"/>
    </row>
    <row r="137" spans="1:179" s="168" customFormat="1" ht="18.75" customHeight="1">
      <c r="A137" s="50"/>
      <c r="B137" s="301">
        <v>9</v>
      </c>
      <c r="C137" s="910" t="str">
        <f t="shared" si="5"/>
        <v/>
      </c>
      <c r="D137" s="910"/>
      <c r="E137" s="910"/>
      <c r="F137" s="910"/>
      <c r="G137" s="910"/>
      <c r="H137" s="910"/>
      <c r="I137" s="504" t="str">
        <f t="shared" si="6"/>
        <v/>
      </c>
      <c r="J137" s="504"/>
      <c r="K137" s="504"/>
      <c r="L137" s="504"/>
      <c r="M137" s="688" t="str">
        <f t="shared" si="15"/>
        <v/>
      </c>
      <c r="N137" s="688"/>
      <c r="O137" s="505" t="str">
        <f t="shared" si="7"/>
        <v/>
      </c>
      <c r="P137" s="505"/>
      <c r="Q137" s="505"/>
      <c r="R137" s="505"/>
      <c r="S137" s="505"/>
      <c r="T137" s="505"/>
      <c r="U137" s="505"/>
      <c r="V137" s="505"/>
      <c r="W137" s="505"/>
      <c r="X137" s="505"/>
      <c r="Y137" s="261"/>
      <c r="Z137" s="685" t="str">
        <f t="shared" si="8"/>
        <v/>
      </c>
      <c r="AA137" s="685"/>
      <c r="AB137" s="685"/>
      <c r="AC137" s="685"/>
      <c r="AD137" s="685" t="str">
        <f>IF(Z137="","",Z137*0.85)</f>
        <v/>
      </c>
      <c r="AE137" s="685"/>
      <c r="AF137" s="685"/>
      <c r="AG137" s="508" t="str">
        <f t="shared" si="9"/>
        <v/>
      </c>
      <c r="AH137" s="508"/>
      <c r="AI137" s="508"/>
      <c r="AJ137" s="508"/>
      <c r="AK137" s="508" t="str">
        <f t="shared" si="16"/>
        <v/>
      </c>
      <c r="AL137" s="508"/>
      <c r="AM137" s="508"/>
      <c r="AN137" s="508"/>
      <c r="AO137" s="261"/>
      <c r="AP137" s="521" t="str">
        <f t="shared" si="10"/>
        <v/>
      </c>
      <c r="AQ137" s="521"/>
      <c r="AR137" s="521"/>
      <c r="AS137" s="521"/>
      <c r="AT137" s="521"/>
      <c r="AU137" s="521"/>
      <c r="AV137" s="521"/>
      <c r="AW137" s="521"/>
      <c r="AX137" s="558" t="str">
        <f t="shared" si="11"/>
        <v/>
      </c>
      <c r="AY137" s="558"/>
      <c r="AZ137" s="558"/>
      <c r="BA137" s="558"/>
      <c r="BB137" s="558"/>
      <c r="BC137" s="558"/>
      <c r="BD137" s="558"/>
      <c r="BE137" s="558"/>
      <c r="BF137" s="558"/>
      <c r="BG137" s="558"/>
      <c r="BH137" s="559" t="str">
        <f t="shared" si="12"/>
        <v/>
      </c>
      <c r="BI137" s="559"/>
      <c r="BJ137" s="559"/>
      <c r="BK137" s="559"/>
      <c r="BL137" s="559"/>
      <c r="BM137" s="559"/>
      <c r="BN137" s="559"/>
      <c r="BO137" s="683" t="str">
        <f t="shared" si="13"/>
        <v/>
      </c>
      <c r="BP137" s="683"/>
      <c r="BQ137" s="683"/>
      <c r="BR137" s="683"/>
      <c r="BS137" s="683"/>
      <c r="BT137" s="683"/>
      <c r="BU137" s="459" t="str">
        <f t="shared" si="14"/>
        <v/>
      </c>
      <c r="BV137" s="459"/>
      <c r="BW137" s="459"/>
      <c r="BX137" s="459"/>
      <c r="BY137" s="459"/>
      <c r="BZ137" s="459"/>
      <c r="CA137" s="286"/>
      <c r="CB137" s="223"/>
      <c r="CC137" s="205"/>
      <c r="CD137" s="205"/>
      <c r="CE137" s="205"/>
      <c r="CF137" s="223"/>
      <c r="CI137" s="50"/>
      <c r="CK137" s="223"/>
      <c r="CL137" s="188"/>
      <c r="CM137" s="188"/>
      <c r="CN137" s="188"/>
      <c r="CO137" s="188"/>
      <c r="CP137" s="188"/>
      <c r="CQ137" s="287"/>
      <c r="CR137" s="287"/>
      <c r="CS137" s="287"/>
      <c r="CT137" s="287"/>
      <c r="CU137" s="183"/>
      <c r="CV137" s="183"/>
      <c r="CW137" s="183"/>
      <c r="CX137" s="183"/>
      <c r="CY137" s="183"/>
      <c r="CZ137" s="183"/>
      <c r="DA137" s="183"/>
      <c r="DB137" s="183"/>
      <c r="DC137" s="421"/>
      <c r="DD137" s="421"/>
      <c r="DE137" s="421"/>
      <c r="DF137" s="421"/>
      <c r="DG137" s="421"/>
      <c r="DH137" s="421"/>
      <c r="DI137" s="421"/>
      <c r="DJ137" s="421"/>
      <c r="DK137" s="421"/>
      <c r="DL137" s="421"/>
      <c r="DM137" s="421"/>
      <c r="DN137" s="421"/>
      <c r="DO137" s="421"/>
      <c r="DP137" s="287"/>
      <c r="DQ137" s="287"/>
      <c r="DR137" s="288"/>
      <c r="DS137" s="288"/>
      <c r="DT137" s="288"/>
      <c r="DU137" s="288"/>
      <c r="DV137" s="288"/>
      <c r="DW137" s="288"/>
      <c r="DX137" s="288"/>
      <c r="DY137" s="288"/>
      <c r="DZ137" s="288"/>
      <c r="EA137" s="288"/>
      <c r="EB137" s="288"/>
      <c r="EC137" s="288"/>
      <c r="ED137" s="184"/>
      <c r="EE137" s="184"/>
      <c r="EF137" s="187"/>
      <c r="EG137" s="187"/>
      <c r="EH137" s="187"/>
      <c r="EI137" s="187"/>
      <c r="EJ137" s="187"/>
      <c r="EK137" s="166"/>
      <c r="EL137" s="166"/>
      <c r="EM137" s="166"/>
      <c r="EN137" s="166"/>
      <c r="EO137" s="166"/>
      <c r="EP137" s="166"/>
      <c r="EQ137" s="166"/>
      <c r="ER137" s="166"/>
      <c r="ES137" s="166"/>
      <c r="ET137" s="166"/>
      <c r="EU137" s="166"/>
      <c r="EV137" s="166"/>
      <c r="EW137" s="166"/>
      <c r="EX137" s="166"/>
      <c r="EY137" s="166"/>
      <c r="EZ137" s="166"/>
      <c r="FA137" s="166"/>
      <c r="FB137" s="166"/>
      <c r="FC137" s="166"/>
      <c r="FD137" s="166"/>
      <c r="FE137" s="166"/>
      <c r="FF137" s="166"/>
      <c r="FG137" s="166"/>
      <c r="FH137" s="166"/>
      <c r="FI137" s="166"/>
      <c r="FJ137" s="167"/>
      <c r="FK137" s="167"/>
      <c r="FL137" s="167"/>
      <c r="FM137" s="167"/>
      <c r="FN137" s="167"/>
      <c r="FO137" s="167"/>
      <c r="FP137" s="167"/>
      <c r="FQ137" s="167"/>
      <c r="FR137" s="167"/>
      <c r="FS137" s="167"/>
      <c r="FT137" s="167"/>
      <c r="FU137" s="167"/>
      <c r="FV137" s="167"/>
    </row>
    <row r="138" spans="1:179" s="223" customFormat="1" ht="5.25" customHeight="1" thickBot="1">
      <c r="A138" s="6"/>
      <c r="B138" s="269"/>
      <c r="C138" s="270"/>
      <c r="D138" s="270"/>
      <c r="E138" s="270"/>
      <c r="F138" s="270"/>
      <c r="G138" s="270"/>
      <c r="H138" s="270"/>
      <c r="I138" s="271"/>
      <c r="J138" s="271"/>
      <c r="K138" s="271"/>
      <c r="L138" s="271"/>
      <c r="M138" s="272"/>
      <c r="N138" s="272"/>
      <c r="O138" s="273"/>
      <c r="P138" s="273"/>
      <c r="Q138" s="273"/>
      <c r="R138" s="273"/>
      <c r="S138" s="273"/>
      <c r="T138" s="175"/>
      <c r="U138" s="274"/>
      <c r="V138" s="274"/>
      <c r="W138" s="274"/>
      <c r="X138" s="274"/>
      <c r="Y138" s="275"/>
      <c r="Z138" s="276"/>
      <c r="AA138" s="276"/>
      <c r="AB138" s="276"/>
      <c r="AC138" s="276"/>
      <c r="AD138" s="276"/>
      <c r="AE138" s="276"/>
      <c r="AF138" s="276"/>
      <c r="AG138" s="277"/>
      <c r="AH138" s="277"/>
      <c r="AI138" s="277"/>
      <c r="AJ138" s="277"/>
      <c r="AK138" s="277"/>
      <c r="AL138" s="278"/>
      <c r="AM138" s="277"/>
      <c r="AN138" s="277"/>
      <c r="AO138" s="275"/>
      <c r="AP138" s="279"/>
      <c r="AQ138" s="279"/>
      <c r="AR138" s="279"/>
      <c r="AS138" s="279"/>
      <c r="AT138" s="279"/>
      <c r="AU138" s="279"/>
      <c r="AV138" s="279"/>
      <c r="AW138" s="279"/>
      <c r="AX138" s="280"/>
      <c r="AY138" s="281"/>
      <c r="AZ138" s="281"/>
      <c r="BA138" s="281"/>
      <c r="BB138" s="281"/>
      <c r="BC138" s="282"/>
      <c r="BD138" s="282"/>
      <c r="BE138" s="282"/>
      <c r="BF138" s="282"/>
      <c r="BG138" s="282"/>
      <c r="BH138" s="283"/>
      <c r="BI138" s="283"/>
      <c r="BJ138" s="283"/>
      <c r="BK138" s="283"/>
      <c r="BL138" s="283"/>
      <c r="BM138" s="283"/>
      <c r="BN138" s="283"/>
      <c r="BO138" s="284"/>
      <c r="BP138" s="284"/>
      <c r="BQ138" s="284"/>
      <c r="BR138" s="284"/>
      <c r="BS138" s="284"/>
      <c r="BT138" s="284"/>
      <c r="BU138" s="392"/>
      <c r="BV138" s="392"/>
      <c r="BW138" s="392"/>
      <c r="BX138" s="392"/>
      <c r="BY138" s="392"/>
      <c r="BZ138" s="392"/>
      <c r="CA138" s="286"/>
      <c r="CC138" s="205"/>
      <c r="CD138" s="205"/>
      <c r="CE138" s="205"/>
      <c r="CF138" s="205"/>
      <c r="CI138" s="50"/>
      <c r="CL138" s="188"/>
      <c r="CM138" s="188"/>
      <c r="CN138" s="188"/>
      <c r="CO138" s="188"/>
      <c r="CP138" s="188"/>
      <c r="CQ138" s="287"/>
      <c r="CR138" s="287"/>
      <c r="CS138" s="287"/>
      <c r="CT138" s="287"/>
      <c r="CU138" s="183"/>
      <c r="CV138" s="183"/>
      <c r="CW138" s="183"/>
      <c r="CX138" s="183"/>
      <c r="CY138" s="183"/>
      <c r="CZ138" s="183"/>
      <c r="DA138" s="183"/>
      <c r="DB138" s="183"/>
      <c r="DC138" s="421"/>
      <c r="DD138" s="421"/>
      <c r="DE138" s="421"/>
      <c r="DF138" s="421"/>
      <c r="DG138" s="421"/>
      <c r="DH138" s="421"/>
      <c r="DI138" s="421"/>
      <c r="DJ138" s="421"/>
      <c r="DK138" s="421"/>
      <c r="DL138" s="421"/>
      <c r="DM138" s="421"/>
      <c r="DN138" s="421"/>
      <c r="DO138" s="421"/>
      <c r="DP138" s="287"/>
      <c r="DQ138" s="287"/>
      <c r="DR138" s="288"/>
      <c r="DS138" s="288"/>
      <c r="DT138" s="288"/>
      <c r="DU138" s="288"/>
      <c r="DV138" s="288"/>
      <c r="DW138" s="288"/>
      <c r="DX138" s="288"/>
      <c r="DY138" s="288"/>
      <c r="DZ138" s="288"/>
      <c r="EA138" s="288"/>
      <c r="EB138" s="288"/>
      <c r="EC138" s="288"/>
      <c r="ED138" s="288"/>
      <c r="EE138" s="288"/>
      <c r="EF138" s="288"/>
      <c r="EG138" s="288"/>
      <c r="EH138" s="288"/>
      <c r="EI138" s="288"/>
      <c r="EJ138" s="288"/>
      <c r="EK138" s="175"/>
      <c r="EL138" s="175"/>
      <c r="EM138" s="175"/>
      <c r="EN138" s="175"/>
      <c r="EO138" s="175"/>
      <c r="EP138" s="175"/>
      <c r="EQ138" s="175"/>
      <c r="ER138" s="175"/>
      <c r="ES138" s="175"/>
      <c r="ET138" s="175"/>
      <c r="EU138" s="175"/>
      <c r="EV138" s="175"/>
      <c r="EW138" s="175"/>
      <c r="EX138" s="175"/>
      <c r="EY138" s="175"/>
      <c r="EZ138" s="175"/>
      <c r="FA138" s="175"/>
      <c r="FB138" s="175"/>
      <c r="FC138" s="175"/>
      <c r="FD138" s="175"/>
      <c r="FE138" s="175"/>
      <c r="FF138" s="175"/>
      <c r="FG138" s="175"/>
      <c r="FH138" s="175"/>
      <c r="FI138" s="175"/>
      <c r="FJ138" s="175"/>
      <c r="FK138" s="175"/>
      <c r="FL138" s="175"/>
      <c r="FM138" s="175"/>
      <c r="FN138" s="175"/>
      <c r="FO138" s="175"/>
      <c r="FP138" s="175"/>
      <c r="FQ138" s="175"/>
      <c r="FR138" s="175"/>
      <c r="FS138" s="175"/>
      <c r="FT138" s="175"/>
      <c r="FU138" s="175"/>
      <c r="FV138" s="175"/>
      <c r="FW138" s="289" t="s">
        <v>95</v>
      </c>
    </row>
    <row r="139" spans="1:179" s="168" customFormat="1" ht="16.5" customHeight="1" thickBot="1">
      <c r="A139" s="50"/>
      <c r="B139" s="269"/>
      <c r="C139" s="611" t="s">
        <v>96</v>
      </c>
      <c r="D139" s="612"/>
      <c r="E139" s="612"/>
      <c r="F139" s="612"/>
      <c r="G139" s="612"/>
      <c r="H139" s="613"/>
      <c r="I139" s="515">
        <f>SUM(I129:I137)</f>
        <v>0</v>
      </c>
      <c r="J139" s="516"/>
      <c r="K139" s="516"/>
      <c r="L139" s="516"/>
      <c r="M139" s="517"/>
      <c r="N139" s="776" t="s">
        <v>104</v>
      </c>
      <c r="O139" s="776"/>
      <c r="P139" s="923" t="str">
        <f>+P82</f>
        <v>בעת מילוי הטופס יש לרשום מידע בלתי מסווג בלבד</v>
      </c>
      <c r="Q139" s="924"/>
      <c r="R139" s="924"/>
      <c r="S139" s="924"/>
      <c r="T139" s="924"/>
      <c r="U139" s="924"/>
      <c r="V139" s="924"/>
      <c r="W139" s="924"/>
      <c r="X139" s="924"/>
      <c r="Y139" s="924"/>
      <c r="Z139" s="924"/>
      <c r="AA139" s="924"/>
      <c r="AB139" s="924"/>
      <c r="AC139" s="924"/>
      <c r="AD139" s="924"/>
      <c r="AE139" s="924"/>
      <c r="AF139" s="924"/>
      <c r="AG139" s="924"/>
      <c r="AH139" s="924"/>
      <c r="AI139" s="924"/>
      <c r="AJ139" s="924"/>
      <c r="AK139" s="924"/>
      <c r="AL139" s="1100"/>
      <c r="AM139" s="1100"/>
      <c r="AN139" s="1101"/>
      <c r="AO139" s="689" t="s">
        <v>97</v>
      </c>
      <c r="AP139" s="689"/>
      <c r="AQ139" s="656">
        <f>+AQ82</f>
        <v>0</v>
      </c>
      <c r="AR139" s="657"/>
      <c r="AS139" s="657"/>
      <c r="AT139" s="657"/>
      <c r="AU139" s="657"/>
      <c r="AV139" s="657"/>
      <c r="AW139" s="658"/>
      <c r="AX139" s="481">
        <f>+AX82</f>
        <v>0</v>
      </c>
      <c r="AY139" s="482"/>
      <c r="AZ139" s="482"/>
      <c r="BA139" s="482"/>
      <c r="BB139" s="482"/>
      <c r="BC139" s="482"/>
      <c r="BD139" s="482"/>
      <c r="BE139" s="482"/>
      <c r="BF139" s="482"/>
      <c r="BG139" s="483"/>
      <c r="BH139" s="467">
        <f>BH82</f>
        <v>0</v>
      </c>
      <c r="BI139" s="468"/>
      <c r="BJ139" s="468"/>
      <c r="BK139" s="468"/>
      <c r="BL139" s="468"/>
      <c r="BM139" s="468"/>
      <c r="BN139" s="691"/>
      <c r="BO139" s="467">
        <f>+BO82</f>
        <v>0</v>
      </c>
      <c r="BP139" s="468"/>
      <c r="BQ139" s="468"/>
      <c r="BR139" s="468"/>
      <c r="BS139" s="468"/>
      <c r="BT139" s="468"/>
      <c r="BU139" s="484">
        <f>BU82</f>
        <v>0</v>
      </c>
      <c r="BV139" s="485"/>
      <c r="BW139" s="485"/>
      <c r="BX139" s="485"/>
      <c r="BY139" s="485"/>
      <c r="BZ139" s="486"/>
      <c r="CA139" s="286"/>
      <c r="CB139" s="223"/>
      <c r="CC139" s="205"/>
      <c r="CD139" s="205"/>
      <c r="CE139" s="205"/>
      <c r="CF139" s="205"/>
      <c r="CI139" s="50"/>
      <c r="CK139" s="223"/>
      <c r="CL139" s="188"/>
      <c r="CM139" s="188"/>
      <c r="CN139" s="188"/>
      <c r="CO139" s="188"/>
      <c r="CP139" s="188"/>
      <c r="CQ139" s="287"/>
      <c r="CR139" s="287"/>
      <c r="CS139" s="287"/>
      <c r="CT139" s="287"/>
      <c r="CU139" s="183"/>
      <c r="CV139" s="183"/>
      <c r="CW139" s="183"/>
      <c r="CX139" s="183"/>
      <c r="CY139" s="183"/>
      <c r="CZ139" s="183"/>
      <c r="DA139" s="183"/>
      <c r="DB139" s="183"/>
      <c r="DC139" s="421"/>
      <c r="DD139" s="421"/>
      <c r="DE139" s="421"/>
      <c r="DF139" s="421"/>
      <c r="DG139" s="421"/>
      <c r="DH139" s="421"/>
      <c r="DI139" s="421"/>
      <c r="DJ139" s="421"/>
      <c r="DK139" s="421"/>
      <c r="DL139" s="421"/>
      <c r="DM139" s="421"/>
      <c r="DN139" s="421"/>
      <c r="DO139" s="421"/>
      <c r="DP139" s="183"/>
      <c r="DQ139" s="183"/>
      <c r="DR139" s="183"/>
      <c r="DS139" s="183"/>
      <c r="DT139" s="183"/>
      <c r="DU139" s="183"/>
      <c r="DV139" s="183"/>
      <c r="DW139" s="183"/>
      <c r="DX139" s="183"/>
      <c r="DY139" s="183"/>
      <c r="DZ139" s="288"/>
      <c r="EA139" s="288"/>
      <c r="EB139" s="288"/>
      <c r="EC139" s="288"/>
      <c r="ED139" s="184"/>
      <c r="EE139" s="184"/>
      <c r="EF139" s="187"/>
      <c r="EG139" s="187"/>
      <c r="EH139" s="187"/>
      <c r="EI139" s="187"/>
      <c r="EJ139" s="187"/>
      <c r="EK139" s="166"/>
      <c r="EL139" s="166"/>
      <c r="EM139" s="166"/>
      <c r="EN139" s="166"/>
      <c r="EO139" s="166"/>
      <c r="EP139" s="166"/>
      <c r="EQ139" s="166"/>
      <c r="ER139" s="166"/>
      <c r="ES139" s="166"/>
      <c r="ET139" s="166"/>
      <c r="EU139" s="166"/>
      <c r="EV139" s="166"/>
      <c r="EW139" s="166"/>
      <c r="EX139" s="166"/>
      <c r="EY139" s="166"/>
      <c r="EZ139" s="166"/>
      <c r="FA139" s="166"/>
      <c r="FB139" s="166"/>
      <c r="FC139" s="166"/>
      <c r="FD139" s="166"/>
      <c r="FE139" s="166"/>
      <c r="FF139" s="166"/>
      <c r="FG139" s="166"/>
      <c r="FH139" s="166"/>
      <c r="FI139" s="166"/>
      <c r="FJ139" s="167"/>
      <c r="FK139" s="167"/>
      <c r="FL139" s="167"/>
      <c r="FM139" s="167"/>
      <c r="FN139" s="167"/>
      <c r="FO139" s="167"/>
      <c r="FP139" s="167"/>
      <c r="FQ139" s="167"/>
      <c r="FR139" s="167"/>
      <c r="FS139" s="167"/>
      <c r="FT139" s="167"/>
      <c r="FU139" s="167"/>
      <c r="FV139" s="167"/>
    </row>
    <row r="140" spans="1:179" ht="18.75" customHeight="1">
      <c r="A140" s="50"/>
      <c r="B140" s="63"/>
      <c r="C140" s="207"/>
      <c r="D140" s="207"/>
      <c r="E140" s="207"/>
      <c r="F140" s="207"/>
      <c r="G140" s="207"/>
      <c r="H140" s="207"/>
      <c r="I140" s="208"/>
      <c r="J140" s="208"/>
      <c r="K140" s="208"/>
      <c r="L140" s="208"/>
      <c r="M140" s="208"/>
      <c r="N140" s="776"/>
      <c r="O140" s="776"/>
      <c r="P140" s="925"/>
      <c r="Q140" s="926"/>
      <c r="R140" s="926"/>
      <c r="S140" s="926"/>
      <c r="T140" s="926"/>
      <c r="U140" s="926"/>
      <c r="V140" s="926"/>
      <c r="W140" s="926"/>
      <c r="X140" s="926"/>
      <c r="Y140" s="926"/>
      <c r="Z140" s="926"/>
      <c r="AA140" s="926"/>
      <c r="AB140" s="926"/>
      <c r="AC140" s="926"/>
      <c r="AD140" s="926"/>
      <c r="AE140" s="926"/>
      <c r="AF140" s="926"/>
      <c r="AG140" s="926"/>
      <c r="AH140" s="926"/>
      <c r="AI140" s="926"/>
      <c r="AJ140" s="926"/>
      <c r="AK140" s="926"/>
      <c r="AL140" s="1102"/>
      <c r="AM140" s="1102"/>
      <c r="AN140" s="1103"/>
      <c r="AO140" s="6"/>
      <c r="AP140" s="6"/>
      <c r="AQ140" s="6"/>
      <c r="AR140" s="6"/>
      <c r="AS140" s="29"/>
      <c r="AT140" s="225" t="s">
        <v>112</v>
      </c>
      <c r="AU140" s="208"/>
      <c r="AV140" s="209"/>
      <c r="AW140" s="209"/>
      <c r="AX140" s="209"/>
      <c r="AY140" s="209"/>
      <c r="AZ140" s="209"/>
      <c r="BA140" s="209"/>
      <c r="BB140" s="209"/>
      <c r="BC140" s="209"/>
      <c r="BD140" s="209"/>
      <c r="BE140" s="209"/>
      <c r="BF140" s="210"/>
      <c r="BG140" s="210"/>
      <c r="BH140" s="210"/>
      <c r="BI140" s="210"/>
      <c r="BJ140" s="210"/>
      <c r="BK140" s="210"/>
      <c r="BL140" s="210"/>
      <c r="BM140" s="210"/>
      <c r="BN140" s="210"/>
      <c r="BO140" s="210"/>
      <c r="BP140" s="211"/>
      <c r="BQ140" s="212"/>
      <c r="BR140" s="213"/>
      <c r="BS140" s="213"/>
      <c r="BT140" s="213"/>
      <c r="BU140" s="213"/>
      <c r="BV140" s="213"/>
      <c r="BW140" s="210"/>
      <c r="BX140" s="210"/>
      <c r="BY140" s="210"/>
      <c r="BZ140" s="210"/>
      <c r="CA140" s="210"/>
      <c r="CB140" s="210"/>
      <c r="CC140" s="210"/>
      <c r="CD140" s="140"/>
      <c r="CE140" s="140"/>
      <c r="CF140" s="140"/>
      <c r="CG140" s="140"/>
      <c r="CH140" s="140"/>
      <c r="CI140" s="50"/>
      <c r="CU140" s="183"/>
      <c r="CV140" s="183"/>
      <c r="CW140" s="183"/>
      <c r="CX140" s="183"/>
      <c r="CY140" s="183"/>
      <c r="CZ140" s="183"/>
      <c r="DA140" s="183"/>
      <c r="DB140" s="183"/>
      <c r="DC140" s="421"/>
      <c r="DD140" s="421"/>
      <c r="DE140" s="421"/>
      <c r="DF140" s="421"/>
      <c r="DG140" s="421"/>
      <c r="DH140" s="421"/>
      <c r="DI140" s="421"/>
      <c r="DJ140" s="421"/>
      <c r="DK140" s="421"/>
      <c r="DL140" s="421"/>
      <c r="DM140" s="421"/>
      <c r="DN140" s="421"/>
      <c r="DO140" s="421"/>
      <c r="DP140" s="183"/>
      <c r="DQ140" s="183"/>
      <c r="DR140" s="183"/>
      <c r="DS140" s="183"/>
      <c r="DT140" s="183"/>
      <c r="DU140" s="183"/>
      <c r="DV140" s="183"/>
      <c r="DW140" s="183"/>
      <c r="DX140" s="183"/>
      <c r="DY140" s="183"/>
    </row>
    <row r="141" spans="1:179" s="64" customFormat="1" ht="3.75" customHeight="1">
      <c r="A141" s="69"/>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29"/>
      <c r="AT141" s="29"/>
      <c r="AU141" s="29"/>
      <c r="AV141" s="29"/>
      <c r="AW141" s="6"/>
      <c r="AX141" s="6"/>
      <c r="AY141" s="6"/>
      <c r="AZ141" s="6"/>
      <c r="BA141" s="690"/>
      <c r="BB141" s="690"/>
      <c r="BC141" s="690"/>
      <c r="BD141" s="690"/>
      <c r="BE141" s="690"/>
      <c r="BF141" s="690"/>
      <c r="BG141" s="690"/>
      <c r="BH141" s="690"/>
      <c r="BI141" s="6"/>
      <c r="BJ141" s="6"/>
      <c r="BK141" s="6"/>
      <c r="BL141" s="6"/>
      <c r="BM141" s="6"/>
      <c r="BN141" s="6"/>
      <c r="BO141" s="6"/>
      <c r="BP141" s="6"/>
      <c r="BQ141" s="6"/>
      <c r="BR141" s="6"/>
      <c r="BS141" s="6"/>
      <c r="BT141" s="6"/>
      <c r="BU141" s="6"/>
      <c r="BV141" s="6"/>
      <c r="BW141" s="6"/>
      <c r="BX141" s="6"/>
      <c r="BY141" s="6"/>
      <c r="BZ141" s="6"/>
      <c r="CA141" s="6"/>
      <c r="CB141" s="6"/>
      <c r="CC141" s="6"/>
      <c r="CD141" s="6"/>
      <c r="CE141" s="6"/>
      <c r="CF141" s="65"/>
      <c r="CG141" s="65"/>
      <c r="CH141" s="65"/>
      <c r="CI141" s="129"/>
      <c r="CJ141" s="65"/>
      <c r="CK141" s="65"/>
      <c r="CL141" s="66"/>
      <c r="CM141" s="66"/>
      <c r="CN141" s="66"/>
      <c r="CO141" s="66"/>
      <c r="CP141" s="66"/>
      <c r="CQ141" s="66"/>
      <c r="CR141" s="66"/>
      <c r="CS141" s="66"/>
      <c r="CT141" s="67"/>
      <c r="CU141" s="183"/>
      <c r="CV141" s="183"/>
      <c r="CW141" s="183"/>
      <c r="CX141" s="183"/>
      <c r="CY141" s="183"/>
      <c r="CZ141" s="183"/>
      <c r="DA141" s="183"/>
      <c r="DB141" s="183"/>
      <c r="DC141" s="421"/>
      <c r="DD141" s="421"/>
      <c r="DE141" s="421"/>
      <c r="DF141" s="421"/>
      <c r="DG141" s="421"/>
      <c r="DH141" s="421"/>
      <c r="DI141" s="421"/>
      <c r="DJ141" s="421"/>
      <c r="DK141" s="421"/>
      <c r="DL141" s="421"/>
      <c r="DM141" s="421"/>
      <c r="DN141" s="421"/>
      <c r="DO141" s="421"/>
      <c r="DP141" s="183"/>
      <c r="DQ141" s="183"/>
      <c r="DR141" s="183"/>
      <c r="DS141" s="183"/>
      <c r="DT141" s="183"/>
      <c r="DU141" s="183"/>
      <c r="DV141" s="183"/>
      <c r="DW141" s="183"/>
      <c r="DX141" s="183"/>
      <c r="DY141" s="183"/>
      <c r="DZ141" s="68"/>
      <c r="EA141" s="68"/>
      <c r="EB141" s="68"/>
      <c r="EC141" s="68"/>
      <c r="ED141" s="68"/>
      <c r="EE141" s="68"/>
      <c r="EF141" s="68"/>
      <c r="EG141" s="68"/>
      <c r="EH141" s="68"/>
      <c r="EI141" s="68"/>
      <c r="EJ141" s="68"/>
      <c r="EK141" s="68"/>
      <c r="EL141" s="68"/>
      <c r="EM141" s="68"/>
    </row>
    <row r="142" spans="1:179" s="64" customFormat="1" ht="3.75" customHeight="1">
      <c r="A142" s="69"/>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29"/>
      <c r="AT142" s="29"/>
      <c r="AU142" s="29"/>
      <c r="AV142" s="29"/>
      <c r="AW142" s="6"/>
      <c r="AX142" s="6"/>
      <c r="AY142" s="6"/>
      <c r="AZ142" s="6"/>
      <c r="BA142" s="690"/>
      <c r="BB142" s="690"/>
      <c r="BC142" s="690"/>
      <c r="BD142" s="690"/>
      <c r="BE142" s="690"/>
      <c r="BF142" s="690"/>
      <c r="BG142" s="690"/>
      <c r="BH142" s="690"/>
      <c r="BI142" s="6"/>
      <c r="BJ142" s="6"/>
      <c r="BK142" s="6"/>
      <c r="BL142" s="6"/>
      <c r="BM142" s="6"/>
      <c r="BN142" s="6"/>
      <c r="BO142" s="6"/>
      <c r="BP142" s="6"/>
      <c r="BQ142" s="6"/>
      <c r="BR142" s="6"/>
      <c r="BS142" s="6"/>
      <c r="BT142" s="6"/>
      <c r="BU142" s="6"/>
      <c r="BV142" s="6"/>
      <c r="BW142" s="6"/>
      <c r="BX142" s="6"/>
      <c r="BY142" s="6"/>
      <c r="BZ142" s="6"/>
      <c r="CA142" s="6"/>
      <c r="CB142" s="6"/>
      <c r="CC142" s="6"/>
      <c r="CD142" s="6"/>
      <c r="CE142" s="6"/>
      <c r="CF142" s="65"/>
      <c r="CG142" s="65"/>
      <c r="CH142" s="65"/>
      <c r="CI142" s="129"/>
      <c r="CJ142" s="65"/>
      <c r="CK142" s="65"/>
      <c r="CL142" s="66"/>
      <c r="CM142" s="66"/>
      <c r="CN142" s="66"/>
      <c r="CO142" s="66"/>
      <c r="CP142" s="66"/>
      <c r="CQ142" s="66"/>
      <c r="CR142" s="66"/>
      <c r="CS142" s="66"/>
      <c r="CT142" s="67"/>
      <c r="CU142" s="183"/>
      <c r="CV142" s="183"/>
      <c r="CW142" s="183"/>
      <c r="CX142" s="183"/>
      <c r="CY142" s="183"/>
      <c r="CZ142" s="183"/>
      <c r="DA142" s="183"/>
      <c r="DB142" s="183"/>
      <c r="DC142" s="421"/>
      <c r="DD142" s="421"/>
      <c r="DE142" s="421"/>
      <c r="DF142" s="421"/>
      <c r="DG142" s="421"/>
      <c r="DH142" s="421"/>
      <c r="DI142" s="421"/>
      <c r="DJ142" s="421"/>
      <c r="DK142" s="421"/>
      <c r="DL142" s="421"/>
      <c r="DM142" s="421"/>
      <c r="DN142" s="421"/>
      <c r="DO142" s="421"/>
      <c r="DP142" s="183"/>
      <c r="DQ142" s="183"/>
      <c r="DR142" s="183"/>
      <c r="DS142" s="183"/>
      <c r="DT142" s="183"/>
      <c r="DU142" s="183"/>
      <c r="DV142" s="183"/>
      <c r="DW142" s="183"/>
      <c r="DX142" s="183"/>
      <c r="DY142" s="183"/>
      <c r="DZ142" s="68"/>
      <c r="EA142" s="68"/>
      <c r="EB142" s="68"/>
      <c r="EC142" s="68"/>
      <c r="ED142" s="68"/>
      <c r="EE142" s="68"/>
      <c r="EF142" s="68"/>
      <c r="EG142" s="68"/>
      <c r="EH142" s="68"/>
      <c r="EI142" s="68"/>
      <c r="EJ142" s="68"/>
      <c r="EK142" s="68"/>
      <c r="EL142" s="68"/>
      <c r="EM142" s="68"/>
    </row>
    <row r="143" spans="1:179" s="64" customFormat="1" ht="3.75" customHeight="1" thickBot="1">
      <c r="A143" s="69"/>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29"/>
      <c r="AT143" s="29"/>
      <c r="AU143" s="29"/>
      <c r="AV143" s="29"/>
      <c r="AW143" s="6"/>
      <c r="AX143" s="6"/>
      <c r="AY143" s="6"/>
      <c r="AZ143" s="6"/>
      <c r="BA143" s="690"/>
      <c r="BB143" s="690"/>
      <c r="BC143" s="690"/>
      <c r="BD143" s="690"/>
      <c r="BE143" s="690"/>
      <c r="BF143" s="690"/>
      <c r="BG143" s="690"/>
      <c r="BH143" s="690"/>
      <c r="BI143" s="6"/>
      <c r="BJ143" s="6"/>
      <c r="BK143" s="6"/>
      <c r="BL143" s="6"/>
      <c r="BM143" s="6"/>
      <c r="BN143" s="6"/>
      <c r="BO143" s="6"/>
      <c r="BP143" s="6"/>
      <c r="BQ143" s="6"/>
      <c r="BR143" s="6"/>
      <c r="BS143" s="6"/>
      <c r="BT143" s="6"/>
      <c r="BU143" s="6"/>
      <c r="BV143" s="6"/>
      <c r="BW143" s="6"/>
      <c r="BX143" s="6"/>
      <c r="BY143" s="6"/>
      <c r="BZ143" s="6"/>
      <c r="CA143" s="6"/>
      <c r="CB143" s="6"/>
      <c r="CC143" s="6"/>
      <c r="CD143" s="6"/>
      <c r="CE143" s="6"/>
      <c r="CF143" s="65"/>
      <c r="CG143" s="65"/>
      <c r="CH143" s="65"/>
      <c r="CI143" s="129"/>
      <c r="CJ143" s="65"/>
      <c r="CK143" s="65"/>
      <c r="CL143" s="66"/>
      <c r="CM143" s="66"/>
      <c r="CN143" s="66"/>
      <c r="CO143" s="66"/>
      <c r="CP143" s="66"/>
      <c r="CQ143" s="66"/>
      <c r="CR143" s="66"/>
      <c r="CS143" s="66"/>
      <c r="CT143" s="67"/>
      <c r="CU143" s="183"/>
      <c r="CV143" s="183"/>
      <c r="CW143" s="183"/>
      <c r="CX143" s="183"/>
      <c r="CY143" s="183"/>
      <c r="CZ143" s="183"/>
      <c r="DA143" s="183"/>
      <c r="DB143" s="183"/>
      <c r="DC143" s="421"/>
      <c r="DD143" s="421"/>
      <c r="DE143" s="421"/>
      <c r="DF143" s="421"/>
      <c r="DG143" s="421"/>
      <c r="DH143" s="421"/>
      <c r="DI143" s="421"/>
      <c r="DJ143" s="421"/>
      <c r="DK143" s="421"/>
      <c r="DL143" s="421"/>
      <c r="DM143" s="421"/>
      <c r="DN143" s="421"/>
      <c r="DO143" s="421"/>
      <c r="DP143" s="183"/>
      <c r="DQ143" s="183"/>
      <c r="DR143" s="183"/>
      <c r="DS143" s="183"/>
      <c r="DT143" s="183"/>
      <c r="DU143" s="183"/>
      <c r="DV143" s="183"/>
      <c r="DW143" s="183"/>
      <c r="DX143" s="183"/>
      <c r="DY143" s="183"/>
      <c r="DZ143" s="68"/>
      <c r="EA143" s="68"/>
      <c r="EB143" s="68"/>
      <c r="EC143" s="68"/>
      <c r="ED143" s="68"/>
      <c r="EE143" s="68"/>
      <c r="EF143" s="68"/>
      <c r="EG143" s="68"/>
      <c r="EH143" s="68"/>
      <c r="EI143" s="68"/>
      <c r="EJ143" s="68"/>
      <c r="EK143" s="68"/>
      <c r="EL143" s="68"/>
      <c r="EM143" s="68"/>
    </row>
    <row r="144" spans="1:179" s="85" customFormat="1" ht="14.1" customHeight="1" thickTop="1" thickBot="1">
      <c r="A144" s="82"/>
      <c r="B144" s="92"/>
      <c r="C144" s="501" t="s">
        <v>22</v>
      </c>
      <c r="D144" s="502"/>
      <c r="E144" s="502"/>
      <c r="F144" s="502"/>
      <c r="G144" s="502"/>
      <c r="H144" s="503"/>
      <c r="I144" s="914" t="s">
        <v>26</v>
      </c>
      <c r="J144" s="915"/>
      <c r="K144" s="915"/>
      <c r="L144" s="915"/>
      <c r="M144" s="915"/>
      <c r="N144" s="915"/>
      <c r="O144" s="915"/>
      <c r="P144" s="916"/>
      <c r="Q144" s="39"/>
      <c r="R144" s="345"/>
      <c r="S144" s="841" t="s">
        <v>21</v>
      </c>
      <c r="T144" s="842"/>
      <c r="U144" s="842"/>
      <c r="V144" s="842"/>
      <c r="W144" s="842"/>
      <c r="X144" s="842"/>
      <c r="Y144" s="842"/>
      <c r="Z144" s="842"/>
      <c r="AA144" s="842"/>
      <c r="AB144" s="842"/>
      <c r="AC144" s="842"/>
      <c r="AD144" s="842"/>
      <c r="AE144" s="842"/>
      <c r="AF144" s="842"/>
      <c r="AG144" s="842"/>
      <c r="AH144" s="842"/>
      <c r="AI144" s="842"/>
      <c r="AJ144" s="843"/>
      <c r="AK144" s="71"/>
      <c r="AL144" s="854" t="s">
        <v>20</v>
      </c>
      <c r="AM144" s="855"/>
      <c r="AN144" s="855"/>
      <c r="AO144" s="855"/>
      <c r="AP144" s="855"/>
      <c r="AQ144" s="855"/>
      <c r="AR144" s="855"/>
      <c r="AS144" s="855"/>
      <c r="AT144" s="855"/>
      <c r="AU144" s="855"/>
      <c r="AV144" s="855"/>
      <c r="AW144" s="855"/>
      <c r="AX144" s="855"/>
      <c r="AY144" s="855"/>
      <c r="AZ144" s="856"/>
      <c r="BA144" s="346"/>
      <c r="BB144" s="858" t="s">
        <v>3</v>
      </c>
      <c r="BC144" s="859"/>
      <c r="BD144" s="859"/>
      <c r="BE144" s="859"/>
      <c r="BF144" s="859"/>
      <c r="BG144" s="859"/>
      <c r="BH144" s="859"/>
      <c r="BI144" s="859"/>
      <c r="BJ144" s="859"/>
      <c r="BK144" s="859"/>
      <c r="BL144" s="859"/>
      <c r="BM144" s="859"/>
      <c r="BN144" s="859"/>
      <c r="BO144" s="859"/>
      <c r="BP144" s="859"/>
      <c r="BQ144" s="859"/>
      <c r="BR144" s="859"/>
      <c r="BS144" s="859"/>
      <c r="BT144" s="859"/>
      <c r="BU144" s="859"/>
      <c r="BV144" s="859"/>
      <c r="BW144" s="859"/>
      <c r="BX144" s="859"/>
      <c r="BY144" s="859"/>
      <c r="BZ144" s="859"/>
      <c r="CA144" s="859"/>
      <c r="CB144" s="859"/>
      <c r="CC144" s="860"/>
      <c r="CD144" s="345"/>
      <c r="CE144" s="345"/>
      <c r="CF144" s="71"/>
      <c r="CG144" s="71"/>
      <c r="CI144" s="347"/>
      <c r="CJ144" s="71"/>
      <c r="CK144" s="71"/>
      <c r="CL144" s="348"/>
      <c r="CM144" s="348"/>
      <c r="CN144" s="348"/>
      <c r="CO144" s="348"/>
      <c r="CP144" s="348"/>
      <c r="CQ144" s="348"/>
      <c r="CR144" s="348"/>
      <c r="CS144" s="348"/>
      <c r="CT144" s="348"/>
      <c r="CU144" s="183"/>
      <c r="CV144" s="183"/>
      <c r="CW144" s="183"/>
      <c r="CX144" s="183"/>
      <c r="CY144" s="183"/>
      <c r="CZ144" s="183"/>
      <c r="DA144" s="183"/>
      <c r="DB144" s="183"/>
      <c r="DC144" s="421"/>
      <c r="DD144" s="421"/>
      <c r="DE144" s="421"/>
      <c r="DF144" s="421"/>
      <c r="DG144" s="421"/>
      <c r="DH144" s="421"/>
      <c r="DI144" s="421"/>
      <c r="DJ144" s="421"/>
      <c r="DK144" s="421"/>
      <c r="DL144" s="421"/>
      <c r="DM144" s="421"/>
      <c r="DN144" s="421"/>
      <c r="DO144" s="421"/>
      <c r="DP144" s="183"/>
      <c r="DQ144" s="183"/>
      <c r="DR144" s="183"/>
      <c r="DS144" s="183"/>
      <c r="DT144" s="183"/>
      <c r="DU144" s="183"/>
      <c r="DV144" s="183"/>
      <c r="DW144" s="183"/>
      <c r="DX144" s="183"/>
      <c r="DY144" s="183"/>
    </row>
    <row r="145" spans="1:129" s="75" customFormat="1" ht="14.1" customHeight="1" thickBot="1">
      <c r="A145" s="74"/>
      <c r="B145" s="70"/>
      <c r="C145" s="911" t="s">
        <v>4</v>
      </c>
      <c r="D145" s="912"/>
      <c r="E145" s="912"/>
      <c r="F145" s="912"/>
      <c r="G145" s="912"/>
      <c r="H145" s="913"/>
      <c r="I145" s="917"/>
      <c r="J145" s="918"/>
      <c r="K145" s="918"/>
      <c r="L145" s="918"/>
      <c r="M145" s="918"/>
      <c r="N145" s="918"/>
      <c r="O145" s="918"/>
      <c r="P145" s="919"/>
      <c r="Q145" s="39"/>
      <c r="R145" s="6"/>
      <c r="S145" s="846" t="s">
        <v>5</v>
      </c>
      <c r="T145" s="847"/>
      <c r="U145" s="847"/>
      <c r="V145" s="847"/>
      <c r="W145" s="847"/>
      <c r="X145" s="847"/>
      <c r="Y145" s="847"/>
      <c r="Z145" s="847"/>
      <c r="AA145" s="847"/>
      <c r="AB145" s="847"/>
      <c r="AC145" s="847"/>
      <c r="AD145" s="847"/>
      <c r="AE145" s="847"/>
      <c r="AF145" s="847"/>
      <c r="AG145" s="847"/>
      <c r="AH145" s="847"/>
      <c r="AI145" s="847"/>
      <c r="AJ145" s="848"/>
      <c r="AK145" s="71"/>
      <c r="AL145" s="692" t="s">
        <v>5</v>
      </c>
      <c r="AM145" s="693"/>
      <c r="AN145" s="693"/>
      <c r="AO145" s="693"/>
      <c r="AP145" s="693"/>
      <c r="AQ145" s="693"/>
      <c r="AR145" s="693"/>
      <c r="AS145" s="693"/>
      <c r="AT145" s="693"/>
      <c r="AU145" s="693"/>
      <c r="AV145" s="693"/>
      <c r="AW145" s="693"/>
      <c r="AX145" s="693"/>
      <c r="AY145" s="693"/>
      <c r="AZ145" s="694"/>
      <c r="BA145" s="38"/>
      <c r="BB145" s="1126" t="s">
        <v>5</v>
      </c>
      <c r="BC145" s="1124"/>
      <c r="BD145" s="1124"/>
      <c r="BE145" s="1124"/>
      <c r="BF145" s="1124"/>
      <c r="BG145" s="1124"/>
      <c r="BH145" s="1124"/>
      <c r="BI145" s="1124"/>
      <c r="BJ145" s="1124"/>
      <c r="BK145" s="1124"/>
      <c r="BL145" s="1124"/>
      <c r="BM145" s="1124"/>
      <c r="BN145" s="1127"/>
      <c r="BO145" s="1123" t="s">
        <v>6</v>
      </c>
      <c r="BP145" s="1124"/>
      <c r="BQ145" s="1124"/>
      <c r="BR145" s="1124"/>
      <c r="BS145" s="1124"/>
      <c r="BT145" s="1124"/>
      <c r="BU145" s="1124"/>
      <c r="BV145" s="1124"/>
      <c r="BW145" s="1124"/>
      <c r="BX145" s="1124"/>
      <c r="BY145" s="1124"/>
      <c r="BZ145" s="1124"/>
      <c r="CA145" s="1124"/>
      <c r="CB145" s="1124"/>
      <c r="CC145" s="1125"/>
      <c r="CD145" s="6"/>
      <c r="CE145" s="6"/>
      <c r="CG145" s="76"/>
      <c r="CI145" s="77"/>
      <c r="CJ145" s="76"/>
      <c r="CK145" s="76"/>
      <c r="CL145" s="79"/>
      <c r="CM145" s="79"/>
      <c r="CN145" s="79"/>
      <c r="CO145" s="80"/>
      <c r="CP145" s="78"/>
      <c r="CQ145" s="78"/>
      <c r="CR145" s="78"/>
      <c r="CS145" s="78"/>
      <c r="CT145" s="78"/>
      <c r="CU145" s="183"/>
      <c r="CV145" s="183"/>
      <c r="CW145" s="183"/>
      <c r="CX145" s="183"/>
      <c r="CY145" s="183"/>
      <c r="CZ145" s="183"/>
      <c r="DA145" s="183"/>
      <c r="DB145" s="183"/>
      <c r="DC145" s="421"/>
      <c r="DD145" s="421"/>
      <c r="DE145" s="421"/>
      <c r="DF145" s="421"/>
      <c r="DG145" s="421"/>
      <c r="DH145" s="421"/>
      <c r="DI145" s="421"/>
      <c r="DJ145" s="421"/>
      <c r="DK145" s="421"/>
      <c r="DL145" s="421"/>
      <c r="DM145" s="421"/>
      <c r="DN145" s="421"/>
      <c r="DO145" s="421"/>
      <c r="DP145" s="183"/>
      <c r="DQ145" s="183"/>
      <c r="DR145" s="183"/>
      <c r="DS145" s="183"/>
      <c r="DT145" s="183"/>
      <c r="DU145" s="183"/>
      <c r="DV145" s="183"/>
      <c r="DW145" s="183"/>
      <c r="DX145" s="183"/>
      <c r="DY145" s="183"/>
    </row>
    <row r="146" spans="1:129" s="357" customFormat="1" ht="13.5" customHeight="1" thickBot="1">
      <c r="A146" s="349"/>
      <c r="B146" s="350"/>
      <c r="C146" s="332"/>
      <c r="D146" s="518">
        <f>+D87</f>
        <v>0.17</v>
      </c>
      <c r="E146" s="518"/>
      <c r="F146" s="518"/>
      <c r="G146" s="518"/>
      <c r="H146" s="351"/>
      <c r="I146" s="920"/>
      <c r="J146" s="921"/>
      <c r="K146" s="921"/>
      <c r="L146" s="921"/>
      <c r="M146" s="921"/>
      <c r="N146" s="921"/>
      <c r="O146" s="921"/>
      <c r="P146" s="922"/>
      <c r="Q146" s="352"/>
      <c r="R146" s="353"/>
      <c r="S146" s="851" t="s">
        <v>7</v>
      </c>
      <c r="T146" s="844"/>
      <c r="U146" s="844"/>
      <c r="V146" s="844"/>
      <c r="W146" s="844"/>
      <c r="X146" s="844"/>
      <c r="Y146" s="844"/>
      <c r="Z146" s="844"/>
      <c r="AA146" s="844"/>
      <c r="AB146" s="844" t="s">
        <v>8</v>
      </c>
      <c r="AC146" s="844"/>
      <c r="AD146" s="844"/>
      <c r="AE146" s="844"/>
      <c r="AF146" s="844"/>
      <c r="AG146" s="844"/>
      <c r="AH146" s="844"/>
      <c r="AI146" s="844"/>
      <c r="AJ146" s="845"/>
      <c r="AK146" s="437"/>
      <c r="AL146" s="519" t="s">
        <v>7</v>
      </c>
      <c r="AM146" s="520"/>
      <c r="AN146" s="520"/>
      <c r="AO146" s="520"/>
      <c r="AP146" s="520"/>
      <c r="AQ146" s="520"/>
      <c r="AR146" s="520"/>
      <c r="AS146" s="520" t="s">
        <v>8</v>
      </c>
      <c r="AT146" s="520"/>
      <c r="AU146" s="520"/>
      <c r="AV146" s="520"/>
      <c r="AW146" s="520"/>
      <c r="AX146" s="520"/>
      <c r="AY146" s="520"/>
      <c r="AZ146" s="653"/>
      <c r="BA146" s="354"/>
      <c r="BB146" s="654" t="s">
        <v>7</v>
      </c>
      <c r="BC146" s="655"/>
      <c r="BD146" s="655"/>
      <c r="BE146" s="655"/>
      <c r="BF146" s="655"/>
      <c r="BG146" s="655"/>
      <c r="BH146" s="655"/>
      <c r="BI146" s="439" t="s">
        <v>8</v>
      </c>
      <c r="BJ146" s="439"/>
      <c r="BK146" s="439"/>
      <c r="BL146" s="439"/>
      <c r="BM146" s="439"/>
      <c r="BN146" s="439"/>
      <c r="BO146" s="652" t="s">
        <v>7</v>
      </c>
      <c r="BP146" s="652"/>
      <c r="BQ146" s="652"/>
      <c r="BR146" s="652"/>
      <c r="BS146" s="652"/>
      <c r="BT146" s="652"/>
      <c r="BU146" s="652"/>
      <c r="BV146" s="652" t="s">
        <v>8</v>
      </c>
      <c r="BW146" s="652"/>
      <c r="BX146" s="652"/>
      <c r="BY146" s="652"/>
      <c r="BZ146" s="652"/>
      <c r="CA146" s="652"/>
      <c r="CB146" s="652"/>
      <c r="CC146" s="680"/>
      <c r="CD146" s="353"/>
      <c r="CE146" s="353"/>
      <c r="CF146" s="355"/>
      <c r="CG146" s="356"/>
      <c r="CI146" s="358"/>
      <c r="CJ146" s="359"/>
      <c r="CK146" s="359"/>
      <c r="CL146" s="89"/>
      <c r="CM146" s="89"/>
      <c r="CN146" s="89"/>
      <c r="CO146" s="360"/>
      <c r="CP146" s="89"/>
      <c r="CQ146" s="89"/>
      <c r="CR146" s="89"/>
      <c r="CS146" s="89"/>
      <c r="CT146" s="89"/>
      <c r="CU146" s="431"/>
      <c r="CV146" s="431"/>
      <c r="CW146" s="431"/>
      <c r="CX146" s="431"/>
      <c r="CY146" s="431"/>
      <c r="CZ146" s="431"/>
      <c r="DA146" s="431"/>
      <c r="DB146" s="431"/>
      <c r="DC146" s="432"/>
      <c r="DD146" s="432"/>
      <c r="DE146" s="432"/>
      <c r="DF146" s="432"/>
      <c r="DG146" s="432"/>
      <c r="DH146" s="432"/>
      <c r="DI146" s="432"/>
      <c r="DJ146" s="432"/>
      <c r="DK146" s="432"/>
      <c r="DL146" s="432"/>
      <c r="DM146" s="432"/>
      <c r="DN146" s="432"/>
      <c r="DO146" s="432"/>
      <c r="DP146" s="431"/>
      <c r="DQ146" s="431"/>
      <c r="DR146" s="431"/>
      <c r="DS146" s="431"/>
      <c r="DT146" s="431"/>
      <c r="DU146" s="431"/>
      <c r="DV146" s="431"/>
      <c r="DW146" s="431"/>
      <c r="DX146" s="431"/>
      <c r="DY146" s="431"/>
    </row>
    <row r="147" spans="1:129" s="85" customFormat="1" ht="15.75" customHeight="1" thickBot="1">
      <c r="A147" s="82"/>
      <c r="B147" s="92"/>
      <c r="C147" s="333"/>
      <c r="D147" s="334"/>
      <c r="E147" s="334"/>
      <c r="F147" s="334"/>
      <c r="G147" s="334"/>
      <c r="H147" s="335"/>
      <c r="I147" s="609" t="s">
        <v>106</v>
      </c>
      <c r="J147" s="609"/>
      <c r="K147" s="609"/>
      <c r="L147" s="609"/>
      <c r="M147" s="609"/>
      <c r="N147" s="609"/>
      <c r="O147" s="609"/>
      <c r="P147" s="610"/>
      <c r="Q147" s="45"/>
      <c r="R147" s="6"/>
      <c r="S147" s="499">
        <f>S88</f>
        <v>0</v>
      </c>
      <c r="T147" s="500"/>
      <c r="U147" s="500"/>
      <c r="V147" s="500"/>
      <c r="W147" s="500"/>
      <c r="X147" s="500"/>
      <c r="Y147" s="500"/>
      <c r="Z147" s="500"/>
      <c r="AA147" s="500"/>
      <c r="AB147" s="494" t="str">
        <f>IF(BI147+AS147&lt;&gt;0,BI147+AS147,"")</f>
        <v/>
      </c>
      <c r="AC147" s="494"/>
      <c r="AD147" s="494"/>
      <c r="AE147" s="494"/>
      <c r="AF147" s="494"/>
      <c r="AG147" s="494"/>
      <c r="AH147" s="494"/>
      <c r="AI147" s="494"/>
      <c r="AJ147" s="495"/>
      <c r="AK147" s="100"/>
      <c r="AL147" s="835">
        <f>AL88</f>
        <v>0</v>
      </c>
      <c r="AM147" s="836"/>
      <c r="AN147" s="836"/>
      <c r="AO147" s="836"/>
      <c r="AP147" s="836"/>
      <c r="AQ147" s="836"/>
      <c r="AR147" s="836"/>
      <c r="AS147" s="479"/>
      <c r="AT147" s="479"/>
      <c r="AU147" s="479"/>
      <c r="AV147" s="479"/>
      <c r="AW147" s="479"/>
      <c r="AX147" s="479"/>
      <c r="AY147" s="479"/>
      <c r="AZ147" s="480"/>
      <c r="BA147" s="119"/>
      <c r="BB147" s="476">
        <f>BB88</f>
        <v>0</v>
      </c>
      <c r="BC147" s="477"/>
      <c r="BD147" s="477"/>
      <c r="BE147" s="477"/>
      <c r="BF147" s="477"/>
      <c r="BG147" s="477"/>
      <c r="BH147" s="477"/>
      <c r="BI147" s="649"/>
      <c r="BJ147" s="649"/>
      <c r="BK147" s="649"/>
      <c r="BL147" s="649"/>
      <c r="BM147" s="649"/>
      <c r="BN147" s="649"/>
      <c r="BO147" s="862">
        <f>BO88</f>
        <v>0</v>
      </c>
      <c r="BP147" s="862"/>
      <c r="BQ147" s="862"/>
      <c r="BR147" s="862"/>
      <c r="BS147" s="862"/>
      <c r="BT147" s="862"/>
      <c r="BU147" s="862"/>
      <c r="BV147" s="866" t="str">
        <f>IF(BI147*(1+$D$146)&gt;0,BI147*(1+$D$146),"")</f>
        <v/>
      </c>
      <c r="BW147" s="866"/>
      <c r="BX147" s="866"/>
      <c r="BY147" s="866"/>
      <c r="BZ147" s="866"/>
      <c r="CA147" s="866"/>
      <c r="CB147" s="866"/>
      <c r="CC147" s="867"/>
      <c r="CD147" s="6"/>
      <c r="CE147" s="6"/>
      <c r="CF147" s="83"/>
      <c r="CG147" s="84"/>
      <c r="CI147" s="86"/>
      <c r="CJ147" s="87"/>
      <c r="CK147" s="87"/>
      <c r="CL147" s="90"/>
      <c r="CM147" s="90"/>
      <c r="CN147" s="90"/>
      <c r="CO147" s="91"/>
      <c r="CP147" s="89"/>
      <c r="CQ147" s="89"/>
      <c r="CR147" s="89"/>
      <c r="CS147" s="89"/>
      <c r="CT147" s="89"/>
      <c r="CU147" s="183"/>
      <c r="CV147" s="183"/>
      <c r="CW147" s="183"/>
      <c r="CX147" s="183"/>
      <c r="CY147" s="183"/>
      <c r="CZ147" s="183"/>
      <c r="DA147" s="183"/>
      <c r="DB147" s="183"/>
      <c r="DC147" s="421"/>
      <c r="DD147" s="421"/>
      <c r="DE147" s="421"/>
      <c r="DF147" s="421"/>
      <c r="DG147" s="421"/>
      <c r="DH147" s="421"/>
      <c r="DI147" s="421"/>
      <c r="DJ147" s="421"/>
      <c r="DK147" s="421"/>
      <c r="DL147" s="421"/>
      <c r="DM147" s="421"/>
      <c r="DN147" s="421"/>
      <c r="DO147" s="421"/>
      <c r="DP147" s="183"/>
      <c r="DQ147" s="183"/>
      <c r="DR147" s="183"/>
      <c r="DS147" s="183"/>
      <c r="DT147" s="183"/>
      <c r="DU147" s="183"/>
      <c r="DV147" s="183"/>
      <c r="DW147" s="183"/>
      <c r="DX147" s="183"/>
      <c r="DY147" s="183"/>
    </row>
    <row r="148" spans="1:129" s="85" customFormat="1" ht="15.75" customHeight="1" thickBot="1">
      <c r="A148" s="82"/>
      <c r="B148" s="92"/>
      <c r="C148" s="491" t="s">
        <v>9</v>
      </c>
      <c r="D148" s="492"/>
      <c r="E148" s="492"/>
      <c r="F148" s="492"/>
      <c r="G148" s="492"/>
      <c r="H148" s="493"/>
      <c r="I148" s="496" t="s">
        <v>107</v>
      </c>
      <c r="J148" s="497"/>
      <c r="K148" s="497"/>
      <c r="L148" s="497"/>
      <c r="M148" s="497"/>
      <c r="N148" s="497"/>
      <c r="O148" s="497"/>
      <c r="P148" s="498"/>
      <c r="Q148" s="45"/>
      <c r="R148" s="6"/>
      <c r="S148" s="499" t="str">
        <f>S89</f>
        <v/>
      </c>
      <c r="T148" s="500"/>
      <c r="U148" s="500"/>
      <c r="V148" s="500"/>
      <c r="W148" s="500"/>
      <c r="X148" s="500"/>
      <c r="Y148" s="500"/>
      <c r="Z148" s="500"/>
      <c r="AA148" s="500"/>
      <c r="AB148" s="494" t="str">
        <f>IF(BI148+AS148&lt;&gt;0,BI148+AS148,"")</f>
        <v/>
      </c>
      <c r="AC148" s="494"/>
      <c r="AD148" s="494"/>
      <c r="AE148" s="494"/>
      <c r="AF148" s="494"/>
      <c r="AG148" s="494"/>
      <c r="AH148" s="494"/>
      <c r="AI148" s="494"/>
      <c r="AJ148" s="495"/>
      <c r="AK148" s="100"/>
      <c r="AL148" s="835" t="str">
        <f>IF(AL89="","",AL89)</f>
        <v/>
      </c>
      <c r="AM148" s="836"/>
      <c r="AN148" s="836"/>
      <c r="AO148" s="836"/>
      <c r="AP148" s="836"/>
      <c r="AQ148" s="836"/>
      <c r="AR148" s="836"/>
      <c r="AS148" s="479"/>
      <c r="AT148" s="479"/>
      <c r="AU148" s="479"/>
      <c r="AV148" s="479"/>
      <c r="AW148" s="479"/>
      <c r="AX148" s="479"/>
      <c r="AY148" s="479"/>
      <c r="AZ148" s="480"/>
      <c r="BA148" s="120"/>
      <c r="BB148" s="476" t="str">
        <f>IF(BB89="","",BB89)</f>
        <v/>
      </c>
      <c r="BC148" s="477"/>
      <c r="BD148" s="477"/>
      <c r="BE148" s="477"/>
      <c r="BF148" s="477"/>
      <c r="BG148" s="477"/>
      <c r="BH148" s="477"/>
      <c r="BI148" s="649"/>
      <c r="BJ148" s="649"/>
      <c r="BK148" s="649"/>
      <c r="BL148" s="649"/>
      <c r="BM148" s="649"/>
      <c r="BN148" s="649"/>
      <c r="BO148" s="862" t="str">
        <f>BO89</f>
        <v/>
      </c>
      <c r="BP148" s="862"/>
      <c r="BQ148" s="862"/>
      <c r="BR148" s="862"/>
      <c r="BS148" s="862"/>
      <c r="BT148" s="862"/>
      <c r="BU148" s="862"/>
      <c r="BV148" s="866" t="str">
        <f>IF(BI148*(1+$D$146)&gt;0,BI148*(1+$D$146),"")</f>
        <v/>
      </c>
      <c r="BW148" s="866"/>
      <c r="BX148" s="866"/>
      <c r="BY148" s="866"/>
      <c r="BZ148" s="866"/>
      <c r="CA148" s="866"/>
      <c r="CB148" s="866"/>
      <c r="CC148" s="867"/>
      <c r="CD148" s="25"/>
      <c r="CE148" s="6"/>
      <c r="CF148" s="83"/>
      <c r="CG148" s="84"/>
      <c r="CI148" s="86"/>
      <c r="CJ148" s="93"/>
      <c r="CK148" s="87"/>
      <c r="CL148" s="90"/>
      <c r="CM148" s="90"/>
      <c r="CN148" s="90"/>
      <c r="CO148" s="91"/>
      <c r="CP148" s="89"/>
      <c r="CQ148" s="89"/>
      <c r="CR148" s="89"/>
      <c r="CS148" s="89"/>
      <c r="CT148" s="89"/>
      <c r="CU148" s="183"/>
      <c r="CV148" s="183"/>
      <c r="CW148" s="183"/>
      <c r="CX148" s="183"/>
      <c r="CY148" s="183"/>
      <c r="CZ148" s="183"/>
      <c r="DA148" s="183"/>
      <c r="DB148" s="183"/>
      <c r="DC148" s="421"/>
      <c r="DD148" s="421"/>
      <c r="DE148" s="421"/>
      <c r="DF148" s="421"/>
      <c r="DG148" s="421"/>
      <c r="DH148" s="421"/>
      <c r="DI148" s="421"/>
      <c r="DJ148" s="421"/>
      <c r="DK148" s="421"/>
      <c r="DL148" s="421"/>
      <c r="DM148" s="421"/>
      <c r="DN148" s="421"/>
      <c r="DO148" s="421"/>
      <c r="DP148" s="183"/>
      <c r="DQ148" s="183"/>
      <c r="DR148" s="183"/>
      <c r="DS148" s="183"/>
      <c r="DT148" s="183"/>
      <c r="DU148" s="183"/>
      <c r="DV148" s="183"/>
      <c r="DW148" s="183"/>
      <c r="DX148" s="183"/>
      <c r="DY148" s="183"/>
    </row>
    <row r="149" spans="1:129" s="85" customFormat="1" ht="17.25" customHeight="1" thickTop="1" thickBot="1">
      <c r="A149" s="82"/>
      <c r="B149" s="94"/>
      <c r="C149" s="606" t="s">
        <v>10</v>
      </c>
      <c r="D149" s="607"/>
      <c r="E149" s="607"/>
      <c r="F149" s="607"/>
      <c r="G149" s="607"/>
      <c r="H149" s="608"/>
      <c r="I149" s="511" t="s">
        <v>52</v>
      </c>
      <c r="J149" s="512"/>
      <c r="K149" s="512"/>
      <c r="L149" s="512"/>
      <c r="M149" s="512"/>
      <c r="N149" s="512"/>
      <c r="O149" s="512"/>
      <c r="P149" s="513"/>
      <c r="Q149" s="46"/>
      <c r="R149" s="6"/>
      <c r="S149" s="849">
        <f>S90</f>
        <v>0</v>
      </c>
      <c r="T149" s="850"/>
      <c r="U149" s="850"/>
      <c r="V149" s="850"/>
      <c r="W149" s="850"/>
      <c r="X149" s="850"/>
      <c r="Y149" s="850"/>
      <c r="Z149" s="850"/>
      <c r="AA149" s="850"/>
      <c r="AB149" s="852"/>
      <c r="AC149" s="852"/>
      <c r="AD149" s="852"/>
      <c r="AE149" s="852"/>
      <c r="AF149" s="852"/>
      <c r="AG149" s="852"/>
      <c r="AH149" s="852"/>
      <c r="AI149" s="852"/>
      <c r="AJ149" s="853"/>
      <c r="AK149" s="97"/>
      <c r="AL149" s="837">
        <f>AL90</f>
        <v>0</v>
      </c>
      <c r="AM149" s="838"/>
      <c r="AN149" s="838"/>
      <c r="AO149" s="838"/>
      <c r="AP149" s="838"/>
      <c r="AQ149" s="838"/>
      <c r="AR149" s="838"/>
      <c r="AS149" s="839"/>
      <c r="AT149" s="839"/>
      <c r="AU149" s="839"/>
      <c r="AV149" s="839"/>
      <c r="AW149" s="839"/>
      <c r="AX149" s="839"/>
      <c r="AY149" s="839"/>
      <c r="AZ149" s="840"/>
      <c r="BA149" s="120"/>
      <c r="BB149" s="864">
        <f>BB90</f>
        <v>0</v>
      </c>
      <c r="BC149" s="865"/>
      <c r="BD149" s="865"/>
      <c r="BE149" s="865"/>
      <c r="BF149" s="865"/>
      <c r="BG149" s="865"/>
      <c r="BH149" s="865"/>
      <c r="BI149" s="650"/>
      <c r="BJ149" s="650"/>
      <c r="BK149" s="650"/>
      <c r="BL149" s="650"/>
      <c r="BM149" s="650"/>
      <c r="BN149" s="650"/>
      <c r="BO149" s="863">
        <f>BO90</f>
        <v>0</v>
      </c>
      <c r="BP149" s="863"/>
      <c r="BQ149" s="863"/>
      <c r="BR149" s="863"/>
      <c r="BS149" s="863"/>
      <c r="BT149" s="863"/>
      <c r="BU149" s="863"/>
      <c r="BV149" s="650" t="str">
        <f>IF(BI149="","",IF(BI149*(1+$D$146)&gt;0,BI149*(1+$D$146),""))</f>
        <v/>
      </c>
      <c r="BW149" s="650"/>
      <c r="BX149" s="650"/>
      <c r="BY149" s="650"/>
      <c r="BZ149" s="650"/>
      <c r="CA149" s="650"/>
      <c r="CB149" s="650"/>
      <c r="CC149" s="651"/>
      <c r="CD149" s="6"/>
      <c r="CE149" s="6"/>
      <c r="CF149" s="83"/>
      <c r="CG149" s="84"/>
      <c r="CI149" s="86"/>
      <c r="CJ149" s="93"/>
      <c r="CK149" s="87"/>
      <c r="CL149" s="83"/>
      <c r="CM149" s="83"/>
      <c r="CN149" s="83"/>
      <c r="CO149" s="83"/>
      <c r="CP149" s="83"/>
      <c r="CQ149" s="83"/>
      <c r="CR149" s="83"/>
      <c r="CS149" s="84"/>
      <c r="CT149" s="84"/>
      <c r="CU149" s="183"/>
      <c r="CV149" s="183"/>
      <c r="CW149" s="183"/>
      <c r="CX149" s="183"/>
      <c r="CY149" s="183"/>
      <c r="CZ149" s="183"/>
      <c r="DA149" s="183"/>
      <c r="DB149" s="183"/>
      <c r="DC149" s="421"/>
      <c r="DD149" s="421"/>
      <c r="DE149" s="421"/>
      <c r="DF149" s="421"/>
      <c r="DG149" s="421"/>
      <c r="DH149" s="421"/>
      <c r="DI149" s="421"/>
      <c r="DJ149" s="421"/>
      <c r="DK149" s="421"/>
      <c r="DL149" s="421"/>
      <c r="DM149" s="421"/>
      <c r="DN149" s="421"/>
      <c r="DO149" s="421"/>
      <c r="DP149" s="183"/>
      <c r="DQ149" s="183"/>
      <c r="DR149" s="183"/>
      <c r="DS149" s="183"/>
      <c r="DT149" s="183"/>
      <c r="DU149" s="183"/>
      <c r="DV149" s="183"/>
      <c r="DW149" s="183"/>
      <c r="DX149" s="183"/>
      <c r="DY149" s="183"/>
    </row>
    <row r="150" spans="1:129" s="85" customFormat="1" ht="4.5" customHeight="1">
      <c r="A150" s="82"/>
      <c r="B150" s="88"/>
      <c r="C150" s="95"/>
      <c r="D150" s="95"/>
      <c r="E150" s="95"/>
      <c r="F150" s="95"/>
      <c r="G150" s="95"/>
      <c r="H150" s="95"/>
      <c r="I150" s="95"/>
      <c r="J150" s="95"/>
      <c r="K150" s="95"/>
      <c r="L150" s="95"/>
      <c r="M150" s="95"/>
      <c r="N150" s="95"/>
      <c r="O150" s="95"/>
      <c r="P150" s="95"/>
      <c r="Q150" s="96"/>
      <c r="R150" s="6"/>
      <c r="S150" s="97"/>
      <c r="T150" s="97"/>
      <c r="U150" s="97"/>
      <c r="V150" s="97"/>
      <c r="W150" s="97"/>
      <c r="X150" s="97"/>
      <c r="Y150" s="97"/>
      <c r="Z150" s="97"/>
      <c r="AA150" s="136"/>
      <c r="AB150" s="136"/>
      <c r="AC150" s="136"/>
      <c r="AD150" s="136"/>
      <c r="AE150" s="136"/>
      <c r="AF150" s="136"/>
      <c r="AG150" s="136"/>
      <c r="AH150" s="136"/>
      <c r="AI150" s="136"/>
      <c r="AJ150" s="136"/>
      <c r="AK150" s="97"/>
      <c r="AL150" s="101"/>
      <c r="AM150" s="101"/>
      <c r="AN150" s="101"/>
      <c r="AO150" s="101"/>
      <c r="AP150" s="101"/>
      <c r="AQ150" s="101"/>
      <c r="AR150" s="101"/>
      <c r="AS150" s="98"/>
      <c r="AT150" s="99"/>
      <c r="AU150" s="99"/>
      <c r="AV150" s="99"/>
      <c r="AW150" s="99"/>
      <c r="AX150" s="99"/>
      <c r="AY150" s="99"/>
      <c r="AZ150" s="99"/>
      <c r="BA150" s="100"/>
      <c r="BB150" s="438"/>
      <c r="BC150" s="101"/>
      <c r="BD150" s="101"/>
      <c r="BE150" s="101"/>
      <c r="BF150" s="101"/>
      <c r="BG150" s="101"/>
      <c r="BH150" s="101"/>
      <c r="BI150" s="101"/>
      <c r="BJ150" s="101"/>
      <c r="BK150" s="101"/>
      <c r="BL150" s="101"/>
      <c r="BM150" s="101"/>
      <c r="BN150" s="101"/>
      <c r="BO150" s="97"/>
      <c r="BP150" s="97"/>
      <c r="BQ150" s="97"/>
      <c r="BR150" s="97"/>
      <c r="BS150" s="97"/>
      <c r="BT150" s="97"/>
      <c r="BU150" s="97"/>
      <c r="BV150" s="97"/>
      <c r="BW150" s="97"/>
      <c r="BX150" s="97"/>
      <c r="BY150" s="97"/>
      <c r="BZ150" s="97"/>
      <c r="CA150" s="97"/>
      <c r="CB150" s="97"/>
      <c r="CC150" s="97"/>
      <c r="CD150" s="6"/>
      <c r="CE150" s="6"/>
      <c r="CF150" s="83"/>
      <c r="CG150" s="84"/>
      <c r="CI150" s="86"/>
      <c r="CJ150" s="93"/>
      <c r="CK150" s="87"/>
      <c r="CL150" s="83"/>
      <c r="CM150" s="83"/>
      <c r="CN150" s="83"/>
      <c r="CO150" s="83"/>
      <c r="CP150" s="83"/>
      <c r="CQ150" s="83"/>
      <c r="CR150" s="83"/>
      <c r="CS150" s="84"/>
      <c r="CT150" s="84"/>
      <c r="CU150" s="183"/>
      <c r="CV150" s="183"/>
      <c r="CW150" s="183"/>
      <c r="CX150" s="183"/>
      <c r="CY150" s="183"/>
      <c r="CZ150" s="183"/>
      <c r="DA150" s="183"/>
      <c r="DB150" s="183"/>
      <c r="DC150" s="421"/>
      <c r="DD150" s="421"/>
      <c r="DE150" s="421"/>
      <c r="DF150" s="421"/>
      <c r="DG150" s="421"/>
      <c r="DH150" s="421"/>
      <c r="DI150" s="421"/>
      <c r="DJ150" s="421"/>
      <c r="DK150" s="421"/>
      <c r="DL150" s="421"/>
      <c r="DM150" s="421"/>
      <c r="DN150" s="421"/>
      <c r="DO150" s="421"/>
      <c r="DP150" s="183"/>
      <c r="DQ150" s="183"/>
      <c r="DR150" s="183"/>
      <c r="DS150" s="183"/>
      <c r="DT150" s="183"/>
      <c r="DU150" s="183"/>
      <c r="DV150" s="183"/>
      <c r="DW150" s="183"/>
      <c r="DX150" s="183"/>
      <c r="DY150" s="183"/>
    </row>
    <row r="151" spans="1:129" s="88" customFormat="1" ht="13.5" customHeight="1">
      <c r="A151" s="102"/>
      <c r="C151" s="506"/>
      <c r="D151" s="506"/>
      <c r="E151" s="506"/>
      <c r="F151" s="506"/>
      <c r="G151" s="506"/>
      <c r="H151" s="506"/>
      <c r="I151" s="507"/>
      <c r="J151" s="507"/>
      <c r="K151" s="507"/>
      <c r="L151" s="507"/>
      <c r="M151" s="507"/>
      <c r="N151" s="507"/>
      <c r="O151" s="507"/>
      <c r="P151" s="507"/>
      <c r="Q151" s="507"/>
      <c r="R151" s="507"/>
      <c r="S151" s="507"/>
      <c r="T151" s="507"/>
      <c r="U151" s="507"/>
      <c r="V151" s="507"/>
      <c r="W151" s="507"/>
      <c r="X151" s="507"/>
      <c r="Y151" s="507"/>
      <c r="Z151" s="507"/>
      <c r="AA151" s="507"/>
      <c r="AB151" s="507"/>
      <c r="AC151" s="507"/>
      <c r="AD151" s="507"/>
      <c r="AE151" s="507"/>
      <c r="AF151" s="507"/>
      <c r="AG151" s="507"/>
      <c r="AH151" s="507"/>
      <c r="AI151" s="507"/>
      <c r="AJ151" s="507"/>
      <c r="AK151" s="87"/>
      <c r="AL151" s="478" t="s">
        <v>11</v>
      </c>
      <c r="AM151" s="478"/>
      <c r="AN151" s="478"/>
      <c r="AO151" s="478"/>
      <c r="AP151" s="478"/>
      <c r="AQ151" s="478"/>
      <c r="AR151" s="478"/>
      <c r="AS151" s="857" t="s">
        <v>12</v>
      </c>
      <c r="AT151" s="857"/>
      <c r="AU151" s="857"/>
      <c r="AV151" s="857"/>
      <c r="AW151" s="857"/>
      <c r="AX151" s="857"/>
      <c r="AY151" s="478" t="s">
        <v>13</v>
      </c>
      <c r="AZ151" s="478"/>
      <c r="BA151" s="478"/>
      <c r="BB151" s="478"/>
      <c r="BC151" s="478"/>
      <c r="BD151" s="478"/>
      <c r="BE151" s="473" t="s">
        <v>14</v>
      </c>
      <c r="BF151" s="473"/>
      <c r="BG151" s="473"/>
      <c r="BH151" s="473"/>
      <c r="BI151" s="473"/>
      <c r="BJ151" s="473"/>
      <c r="BK151" s="473"/>
      <c r="BL151" s="473"/>
      <c r="BM151" s="473"/>
      <c r="BN151" s="473"/>
      <c r="BO151" s="473"/>
      <c r="BP151" s="473" t="s">
        <v>0</v>
      </c>
      <c r="BQ151" s="473"/>
      <c r="BR151" s="473"/>
      <c r="BS151" s="473"/>
      <c r="BT151" s="106"/>
      <c r="BU151" s="106"/>
      <c r="BV151" s="293"/>
      <c r="BW151" s="293"/>
      <c r="BX151" s="293"/>
      <c r="BY151" s="293"/>
      <c r="BZ151" s="293"/>
      <c r="CA151" s="294"/>
      <c r="CB151" s="294"/>
      <c r="CC151" s="294"/>
      <c r="CE151" s="303"/>
      <c r="CF151" s="294"/>
      <c r="CG151" s="105"/>
      <c r="CI151" s="103"/>
      <c r="CJ151" s="104"/>
      <c r="CK151" s="303"/>
      <c r="CL151" s="106"/>
      <c r="CM151" s="106"/>
      <c r="CN151" s="106"/>
      <c r="CO151" s="106"/>
      <c r="CP151" s="106"/>
      <c r="CQ151" s="106"/>
      <c r="CR151" s="106"/>
      <c r="CS151" s="105"/>
      <c r="CT151" s="105"/>
      <c r="CU151" s="183"/>
      <c r="CV151" s="183"/>
      <c r="CW151" s="183"/>
      <c r="CX151" s="183"/>
      <c r="CY151" s="183"/>
      <c r="CZ151" s="183"/>
      <c r="DA151" s="183"/>
      <c r="DB151" s="183"/>
      <c r="DC151" s="421"/>
      <c r="DD151" s="421"/>
      <c r="DE151" s="421"/>
      <c r="DF151" s="421"/>
      <c r="DG151" s="421"/>
      <c r="DH151" s="421"/>
      <c r="DI151" s="421"/>
      <c r="DJ151" s="421"/>
      <c r="DK151" s="421"/>
      <c r="DL151" s="421"/>
      <c r="DM151" s="421"/>
      <c r="DN151" s="421"/>
      <c r="DO151" s="421"/>
      <c r="DP151" s="183"/>
      <c r="DQ151" s="183"/>
      <c r="DR151" s="183"/>
      <c r="DS151" s="183"/>
      <c r="DT151" s="183"/>
      <c r="DU151" s="183"/>
      <c r="DV151" s="183"/>
      <c r="DW151" s="183"/>
      <c r="DX151" s="183"/>
      <c r="DY151" s="183"/>
    </row>
    <row r="152" spans="1:129" s="112" customFormat="1" ht="9.75" customHeight="1">
      <c r="A152" s="107"/>
      <c r="B152" s="25"/>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290"/>
      <c r="AD152" s="291"/>
      <c r="AE152" s="291"/>
      <c r="AF152" s="291"/>
      <c r="AG152" s="291"/>
      <c r="AH152" s="291"/>
      <c r="AI152" s="291"/>
      <c r="AJ152" s="291"/>
      <c r="AK152" s="291"/>
      <c r="AL152" s="478"/>
      <c r="AM152" s="478"/>
      <c r="AN152" s="478"/>
      <c r="AO152" s="478"/>
      <c r="AP152" s="478"/>
      <c r="AQ152" s="478"/>
      <c r="AR152" s="478"/>
      <c r="AS152" s="857"/>
      <c r="AT152" s="857"/>
      <c r="AU152" s="857"/>
      <c r="AV152" s="857"/>
      <c r="AW152" s="857"/>
      <c r="AX152" s="857"/>
      <c r="AY152" s="478"/>
      <c r="AZ152" s="478"/>
      <c r="BA152" s="478"/>
      <c r="BB152" s="478"/>
      <c r="BC152" s="478"/>
      <c r="BD152" s="478"/>
      <c r="BE152" s="473"/>
      <c r="BF152" s="473"/>
      <c r="BG152" s="473"/>
      <c r="BH152" s="473"/>
      <c r="BI152" s="473"/>
      <c r="BJ152" s="473"/>
      <c r="BK152" s="473"/>
      <c r="BL152" s="473"/>
      <c r="BM152" s="473"/>
      <c r="BN152" s="473"/>
      <c r="BO152" s="473"/>
      <c r="BP152" s="473"/>
      <c r="BQ152" s="473"/>
      <c r="BR152" s="473"/>
      <c r="BS152" s="473"/>
      <c r="BT152" s="6"/>
      <c r="BU152" s="861"/>
      <c r="BV152" s="861"/>
      <c r="BW152" s="861"/>
      <c r="BX152" s="861"/>
      <c r="BY152" s="861"/>
      <c r="BZ152" s="861"/>
      <c r="CA152" s="861"/>
      <c r="CB152" s="861"/>
      <c r="CC152" s="861"/>
      <c r="CD152" s="6"/>
      <c r="CE152" s="6"/>
      <c r="CF152" s="304"/>
      <c r="CG152" s="110"/>
      <c r="CI152" s="108"/>
      <c r="CJ152" s="109"/>
      <c r="CK152" s="433"/>
      <c r="CL152" s="111"/>
      <c r="CM152" s="111"/>
      <c r="CN152" s="111"/>
      <c r="CO152" s="111"/>
      <c r="CP152" s="111"/>
      <c r="CQ152" s="111"/>
      <c r="CR152" s="111"/>
      <c r="CS152" s="110"/>
      <c r="CT152" s="110"/>
      <c r="CU152" s="183"/>
      <c r="CV152" s="183"/>
      <c r="CW152" s="183"/>
      <c r="CX152" s="183"/>
      <c r="CY152" s="183"/>
      <c r="CZ152" s="183"/>
      <c r="DA152" s="183"/>
      <c r="DB152" s="183"/>
      <c r="DC152" s="421"/>
      <c r="DD152" s="421"/>
      <c r="DE152" s="421"/>
      <c r="DF152" s="421"/>
      <c r="DG152" s="421"/>
      <c r="DH152" s="421"/>
      <c r="DI152" s="421"/>
      <c r="DJ152" s="421"/>
      <c r="DK152" s="421"/>
      <c r="DL152" s="421"/>
      <c r="DM152" s="421"/>
      <c r="DN152" s="421"/>
      <c r="DO152" s="421"/>
      <c r="DP152" s="183"/>
      <c r="DQ152" s="183"/>
      <c r="DR152" s="183"/>
      <c r="DS152" s="183"/>
      <c r="DT152" s="183"/>
      <c r="DU152" s="183"/>
      <c r="DV152" s="183"/>
      <c r="DW152" s="183"/>
      <c r="DX152" s="183"/>
      <c r="DY152" s="183"/>
    </row>
    <row r="153" spans="1:129" s="64" customFormat="1" ht="12.75" customHeight="1">
      <c r="A153" s="69"/>
      <c r="B153" s="25"/>
      <c r="C153" s="1105" t="s">
        <v>15</v>
      </c>
      <c r="D153" s="1106"/>
      <c r="E153" s="1106"/>
      <c r="F153" s="1106"/>
      <c r="G153" s="1106"/>
      <c r="H153" s="1106"/>
      <c r="I153" s="1106"/>
      <c r="J153" s="1106"/>
      <c r="K153" s="1106"/>
      <c r="L153" s="1106"/>
      <c r="M153" s="1107"/>
      <c r="N153" s="292"/>
      <c r="O153" s="1105" t="s">
        <v>23</v>
      </c>
      <c r="P153" s="1106"/>
      <c r="Q153" s="1106"/>
      <c r="R153" s="1106"/>
      <c r="S153" s="1106"/>
      <c r="T153" s="1106"/>
      <c r="U153" s="1106"/>
      <c r="V153" s="1106"/>
      <c r="W153" s="1106"/>
      <c r="X153" s="1106"/>
      <c r="Y153" s="1106"/>
      <c r="Z153" s="1106"/>
      <c r="AA153" s="1106"/>
      <c r="AB153" s="1107"/>
      <c r="AC153" s="25"/>
      <c r="AD153" s="514" t="s">
        <v>18</v>
      </c>
      <c r="AE153" s="514"/>
      <c r="AF153" s="514"/>
      <c r="AG153" s="514"/>
      <c r="AH153" s="514"/>
      <c r="AI153" s="514"/>
      <c r="AJ153" s="514"/>
      <c r="AK153" s="514"/>
      <c r="AL153" s="510"/>
      <c r="AM153" s="510"/>
      <c r="AN153" s="510"/>
      <c r="AO153" s="510"/>
      <c r="AP153" s="510"/>
      <c r="AQ153" s="510"/>
      <c r="AR153" s="510"/>
      <c r="AS153" s="474"/>
      <c r="AT153" s="474"/>
      <c r="AU153" s="474"/>
      <c r="AV153" s="474"/>
      <c r="AW153" s="474"/>
      <c r="AX153" s="474"/>
      <c r="AY153" s="475"/>
      <c r="AZ153" s="475"/>
      <c r="BA153" s="475"/>
      <c r="BB153" s="475"/>
      <c r="BC153" s="475"/>
      <c r="BD153" s="475"/>
      <c r="BE153" s="1060"/>
      <c r="BF153" s="1061"/>
      <c r="BG153" s="1061"/>
      <c r="BH153" s="1061"/>
      <c r="BI153" s="1061"/>
      <c r="BJ153" s="1061"/>
      <c r="BK153" s="1061"/>
      <c r="BL153" s="1061"/>
      <c r="BM153" s="1061"/>
      <c r="BN153" s="1061"/>
      <c r="BO153" s="1062"/>
      <c r="BP153" s="472"/>
      <c r="BQ153" s="472"/>
      <c r="BR153" s="472"/>
      <c r="BS153" s="472"/>
      <c r="BT153" s="6"/>
      <c r="BU153" s="447" t="s">
        <v>165</v>
      </c>
      <c r="BV153" s="448"/>
      <c r="BW153" s="448"/>
      <c r="BX153" s="448"/>
      <c r="BY153" s="448"/>
      <c r="BZ153" s="448"/>
      <c r="CA153" s="448"/>
      <c r="CB153" s="448"/>
      <c r="CC153" s="449"/>
      <c r="CD153" s="6"/>
      <c r="CE153" s="6"/>
      <c r="CF153" s="305"/>
      <c r="CG153" s="306"/>
      <c r="CI153" s="69"/>
      <c r="CJ153" s="113"/>
      <c r="CU153" s="183"/>
      <c r="CV153" s="183"/>
      <c r="CW153" s="183"/>
      <c r="CX153" s="183"/>
      <c r="CY153" s="183"/>
      <c r="CZ153" s="183"/>
      <c r="DA153" s="183"/>
      <c r="DB153" s="183"/>
      <c r="DC153" s="421"/>
      <c r="DD153" s="421"/>
      <c r="DE153" s="421"/>
      <c r="DF153" s="421"/>
      <c r="DG153" s="421"/>
      <c r="DH153" s="421"/>
      <c r="DI153" s="421"/>
      <c r="DJ153" s="421"/>
      <c r="DK153" s="421"/>
      <c r="DL153" s="421"/>
      <c r="DM153" s="421"/>
      <c r="DN153" s="421"/>
      <c r="DO153" s="421"/>
      <c r="DP153" s="183"/>
      <c r="DQ153" s="183"/>
      <c r="DR153" s="183"/>
      <c r="DS153" s="183"/>
      <c r="DT153" s="183"/>
      <c r="DU153" s="183"/>
      <c r="DV153" s="183"/>
      <c r="DW153" s="183"/>
      <c r="DX153" s="183"/>
      <c r="DY153" s="183"/>
    </row>
    <row r="154" spans="1:129" s="64" customFormat="1" ht="12.75" customHeight="1">
      <c r="A154" s="69"/>
      <c r="B154" s="25"/>
      <c r="C154" s="1108"/>
      <c r="D154" s="1109"/>
      <c r="E154" s="1109"/>
      <c r="F154" s="1109"/>
      <c r="G154" s="1109"/>
      <c r="H154" s="1109"/>
      <c r="I154" s="1109"/>
      <c r="J154" s="1109"/>
      <c r="K154" s="1109"/>
      <c r="L154" s="1109"/>
      <c r="M154" s="1110"/>
      <c r="N154" s="25"/>
      <c r="O154" s="1108"/>
      <c r="P154" s="1109"/>
      <c r="Q154" s="1109"/>
      <c r="R154" s="1109"/>
      <c r="S154" s="1109"/>
      <c r="T154" s="1109"/>
      <c r="U154" s="1109"/>
      <c r="V154" s="1109"/>
      <c r="W154" s="1109"/>
      <c r="X154" s="1109"/>
      <c r="Y154" s="1109"/>
      <c r="Z154" s="1109"/>
      <c r="AA154" s="1109"/>
      <c r="AB154" s="1110"/>
      <c r="AC154" s="6"/>
      <c r="AD154" s="514"/>
      <c r="AE154" s="514"/>
      <c r="AF154" s="514"/>
      <c r="AG154" s="514"/>
      <c r="AH154" s="514"/>
      <c r="AI154" s="514"/>
      <c r="AJ154" s="514"/>
      <c r="AK154" s="514"/>
      <c r="AL154" s="510"/>
      <c r="AM154" s="510"/>
      <c r="AN154" s="510"/>
      <c r="AO154" s="510"/>
      <c r="AP154" s="510"/>
      <c r="AQ154" s="510"/>
      <c r="AR154" s="510"/>
      <c r="AS154" s="474"/>
      <c r="AT154" s="474"/>
      <c r="AU154" s="474"/>
      <c r="AV154" s="474"/>
      <c r="AW154" s="474"/>
      <c r="AX154" s="474"/>
      <c r="AY154" s="475"/>
      <c r="AZ154" s="475"/>
      <c r="BA154" s="475"/>
      <c r="BB154" s="475"/>
      <c r="BC154" s="475"/>
      <c r="BD154" s="475"/>
      <c r="BE154" s="1063"/>
      <c r="BF154" s="1064"/>
      <c r="BG154" s="1064"/>
      <c r="BH154" s="1064"/>
      <c r="BI154" s="1064"/>
      <c r="BJ154" s="1064"/>
      <c r="BK154" s="1064"/>
      <c r="BL154" s="1064"/>
      <c r="BM154" s="1064"/>
      <c r="BN154" s="1064"/>
      <c r="BO154" s="1065"/>
      <c r="BP154" s="472"/>
      <c r="BQ154" s="472"/>
      <c r="BR154" s="472"/>
      <c r="BS154" s="472"/>
      <c r="BT154" s="6"/>
      <c r="BU154" s="450"/>
      <c r="BV154" s="451"/>
      <c r="BW154" s="451"/>
      <c r="BX154" s="451"/>
      <c r="BY154" s="451"/>
      <c r="BZ154" s="451"/>
      <c r="CA154" s="451"/>
      <c r="CB154" s="451"/>
      <c r="CC154" s="452"/>
      <c r="CD154" s="6"/>
      <c r="CE154" s="6"/>
      <c r="CF154" s="73"/>
      <c r="CG154" s="307"/>
      <c r="CI154" s="69"/>
      <c r="CJ154" s="113"/>
      <c r="CU154" s="183"/>
      <c r="CV154" s="183"/>
      <c r="CW154" s="183"/>
      <c r="CX154" s="183"/>
      <c r="CY154" s="183"/>
      <c r="CZ154" s="183"/>
      <c r="DA154" s="183"/>
      <c r="DB154" s="183"/>
      <c r="DC154" s="421"/>
      <c r="DD154" s="421"/>
      <c r="DE154" s="421"/>
      <c r="DF154" s="421"/>
      <c r="DG154" s="421"/>
      <c r="DH154" s="421"/>
      <c r="DI154" s="421"/>
      <c r="DJ154" s="421"/>
      <c r="DK154" s="421"/>
      <c r="DL154" s="421"/>
      <c r="DM154" s="421"/>
      <c r="DN154" s="421"/>
      <c r="DO154" s="421"/>
      <c r="DP154" s="183"/>
      <c r="DQ154" s="183"/>
      <c r="DR154" s="183"/>
      <c r="DS154" s="183"/>
      <c r="DT154" s="183"/>
      <c r="DU154" s="183"/>
      <c r="DV154" s="183"/>
      <c r="DW154" s="183"/>
      <c r="DX154" s="183"/>
      <c r="DY154" s="183"/>
    </row>
    <row r="155" spans="1:129" s="64" customFormat="1" ht="12.75" customHeight="1">
      <c r="A155" s="69"/>
      <c r="B155" s="25"/>
      <c r="C155" s="1108"/>
      <c r="D155" s="1109"/>
      <c r="E155" s="1109"/>
      <c r="F155" s="1109"/>
      <c r="G155" s="1109"/>
      <c r="H155" s="1109"/>
      <c r="I155" s="1109"/>
      <c r="J155" s="1109"/>
      <c r="K155" s="1109"/>
      <c r="L155" s="1109"/>
      <c r="M155" s="1110"/>
      <c r="N155" s="25"/>
      <c r="O155" s="1108"/>
      <c r="P155" s="1109"/>
      <c r="Q155" s="1109"/>
      <c r="R155" s="1109"/>
      <c r="S155" s="1109"/>
      <c r="T155" s="1109"/>
      <c r="U155" s="1109"/>
      <c r="V155" s="1109"/>
      <c r="W155" s="1109"/>
      <c r="X155" s="1109"/>
      <c r="Y155" s="1109"/>
      <c r="Z155" s="1109"/>
      <c r="AA155" s="1109"/>
      <c r="AB155" s="1110"/>
      <c r="AC155" s="6"/>
      <c r="AD155" s="514"/>
      <c r="AE155" s="514"/>
      <c r="AF155" s="514"/>
      <c r="AG155" s="514"/>
      <c r="AH155" s="514"/>
      <c r="AI155" s="514"/>
      <c r="AJ155" s="514"/>
      <c r="AK155" s="514"/>
      <c r="AL155" s="510"/>
      <c r="AM155" s="510"/>
      <c r="AN155" s="510"/>
      <c r="AO155" s="510"/>
      <c r="AP155" s="510"/>
      <c r="AQ155" s="510"/>
      <c r="AR155" s="510"/>
      <c r="AS155" s="474"/>
      <c r="AT155" s="474"/>
      <c r="AU155" s="474"/>
      <c r="AV155" s="474"/>
      <c r="AW155" s="474"/>
      <c r="AX155" s="474"/>
      <c r="AY155" s="475"/>
      <c r="AZ155" s="475"/>
      <c r="BA155" s="475"/>
      <c r="BB155" s="475"/>
      <c r="BC155" s="475"/>
      <c r="BD155" s="475"/>
      <c r="BE155" s="1063"/>
      <c r="BF155" s="1064"/>
      <c r="BG155" s="1064"/>
      <c r="BH155" s="1064"/>
      <c r="BI155" s="1064"/>
      <c r="BJ155" s="1064"/>
      <c r="BK155" s="1064"/>
      <c r="BL155" s="1064"/>
      <c r="BM155" s="1064"/>
      <c r="BN155" s="1064"/>
      <c r="BO155" s="1065"/>
      <c r="BP155" s="472"/>
      <c r="BQ155" s="472"/>
      <c r="BR155" s="472"/>
      <c r="BS155" s="472"/>
      <c r="BT155" s="6"/>
      <c r="BU155" s="450"/>
      <c r="BV155" s="451"/>
      <c r="BW155" s="451"/>
      <c r="BX155" s="451"/>
      <c r="BY155" s="451"/>
      <c r="BZ155" s="451"/>
      <c r="CA155" s="451"/>
      <c r="CB155" s="451"/>
      <c r="CC155" s="452"/>
      <c r="CD155" s="6"/>
      <c r="CE155" s="6"/>
      <c r="CF155" s="81"/>
      <c r="CG155" s="307"/>
      <c r="CI155" s="69"/>
      <c r="CJ155" s="113"/>
      <c r="CU155" s="183"/>
      <c r="CV155" s="183"/>
      <c r="CW155" s="183"/>
      <c r="CX155" s="183"/>
      <c r="CY155" s="183"/>
      <c r="CZ155" s="183"/>
      <c r="DA155" s="183"/>
      <c r="DB155" s="183"/>
      <c r="DC155" s="421"/>
      <c r="DD155" s="421"/>
      <c r="DE155" s="421"/>
      <c r="DF155" s="421"/>
      <c r="DG155" s="421"/>
      <c r="DH155" s="421"/>
      <c r="DI155" s="421"/>
      <c r="DJ155" s="421"/>
      <c r="DK155" s="421"/>
      <c r="DL155" s="421"/>
      <c r="DM155" s="421"/>
      <c r="DN155" s="421"/>
      <c r="DO155" s="421"/>
      <c r="DP155" s="183"/>
      <c r="DQ155" s="183"/>
      <c r="DR155" s="183"/>
      <c r="DS155" s="183"/>
      <c r="DT155" s="183"/>
      <c r="DU155" s="183"/>
      <c r="DV155" s="183"/>
      <c r="DW155" s="183"/>
      <c r="DX155" s="183"/>
      <c r="DY155" s="183"/>
    </row>
    <row r="156" spans="1:129" s="64" customFormat="1" ht="12.75" customHeight="1">
      <c r="A156" s="69"/>
      <c r="B156" s="25"/>
      <c r="C156" s="1108"/>
      <c r="D156" s="1109"/>
      <c r="E156" s="1109"/>
      <c r="F156" s="1109"/>
      <c r="G156" s="1109"/>
      <c r="H156" s="1109"/>
      <c r="I156" s="1109"/>
      <c r="J156" s="1109"/>
      <c r="K156" s="1109"/>
      <c r="L156" s="1109"/>
      <c r="M156" s="1110"/>
      <c r="N156" s="25"/>
      <c r="O156" s="1108"/>
      <c r="P156" s="1109"/>
      <c r="Q156" s="1109"/>
      <c r="R156" s="1109"/>
      <c r="S156" s="1109"/>
      <c r="T156" s="1109"/>
      <c r="U156" s="1109"/>
      <c r="V156" s="1109"/>
      <c r="W156" s="1109"/>
      <c r="X156" s="1109"/>
      <c r="Y156" s="1109"/>
      <c r="Z156" s="1109"/>
      <c r="AA156" s="1109"/>
      <c r="AB156" s="1110"/>
      <c r="AC156" s="6"/>
      <c r="AD156" s="514"/>
      <c r="AE156" s="514"/>
      <c r="AF156" s="514"/>
      <c r="AG156" s="514"/>
      <c r="AH156" s="514"/>
      <c r="AI156" s="514"/>
      <c r="AJ156" s="514"/>
      <c r="AK156" s="514"/>
      <c r="AL156" s="510"/>
      <c r="AM156" s="510"/>
      <c r="AN156" s="510"/>
      <c r="AO156" s="510"/>
      <c r="AP156" s="510"/>
      <c r="AQ156" s="510"/>
      <c r="AR156" s="510"/>
      <c r="AS156" s="474"/>
      <c r="AT156" s="474"/>
      <c r="AU156" s="474"/>
      <c r="AV156" s="474"/>
      <c r="AW156" s="474"/>
      <c r="AX156" s="474"/>
      <c r="AY156" s="475"/>
      <c r="AZ156" s="475"/>
      <c r="BA156" s="475"/>
      <c r="BB156" s="475"/>
      <c r="BC156" s="475"/>
      <c r="BD156" s="475"/>
      <c r="BE156" s="1066"/>
      <c r="BF156" s="1067"/>
      <c r="BG156" s="1067"/>
      <c r="BH156" s="1067"/>
      <c r="BI156" s="1067"/>
      <c r="BJ156" s="1067"/>
      <c r="BK156" s="1067"/>
      <c r="BL156" s="1067"/>
      <c r="BM156" s="1067"/>
      <c r="BN156" s="1067"/>
      <c r="BO156" s="1068"/>
      <c r="BP156" s="472"/>
      <c r="BQ156" s="472"/>
      <c r="BR156" s="472"/>
      <c r="BS156" s="472"/>
      <c r="BT156" s="6"/>
      <c r="BU156" s="450"/>
      <c r="BV156" s="451"/>
      <c r="BW156" s="451"/>
      <c r="BX156" s="451"/>
      <c r="BY156" s="451"/>
      <c r="BZ156" s="451"/>
      <c r="CA156" s="451"/>
      <c r="CB156" s="451"/>
      <c r="CC156" s="452"/>
      <c r="CD156" s="6"/>
      <c r="CE156" s="6"/>
      <c r="CF156" s="81"/>
      <c r="CG156" s="307"/>
      <c r="CI156" s="69"/>
      <c r="CJ156" s="113"/>
      <c r="CU156" s="183"/>
      <c r="CV156" s="183"/>
      <c r="CW156" s="183"/>
      <c r="CX156" s="183"/>
      <c r="CY156" s="183"/>
      <c r="CZ156" s="183"/>
      <c r="DA156" s="183"/>
      <c r="DB156" s="183"/>
      <c r="DC156" s="421"/>
      <c r="DD156" s="421"/>
      <c r="DE156" s="421"/>
      <c r="DF156" s="421"/>
      <c r="DG156" s="421"/>
      <c r="DH156" s="421"/>
      <c r="DI156" s="421"/>
      <c r="DJ156" s="421"/>
      <c r="DK156" s="421"/>
      <c r="DL156" s="421"/>
      <c r="DM156" s="421"/>
      <c r="DN156" s="421"/>
      <c r="DO156" s="421"/>
      <c r="DP156" s="183"/>
      <c r="DQ156" s="183"/>
      <c r="DR156" s="183"/>
      <c r="DS156" s="183"/>
      <c r="DT156" s="183"/>
      <c r="DU156" s="183"/>
      <c r="DV156" s="183"/>
      <c r="DW156" s="183"/>
      <c r="DX156" s="183"/>
      <c r="DY156" s="183"/>
    </row>
    <row r="157" spans="1:129" s="64" customFormat="1" ht="12.75" customHeight="1">
      <c r="A157" s="69"/>
      <c r="B157" s="25"/>
      <c r="C157" s="1108"/>
      <c r="D157" s="1109"/>
      <c r="E157" s="1109"/>
      <c r="F157" s="1109"/>
      <c r="G157" s="1109"/>
      <c r="H157" s="1109"/>
      <c r="I157" s="1109"/>
      <c r="J157" s="1109"/>
      <c r="K157" s="1109"/>
      <c r="L157" s="1109"/>
      <c r="M157" s="1110"/>
      <c r="N157" s="25"/>
      <c r="O157" s="1108"/>
      <c r="P157" s="1109"/>
      <c r="Q157" s="1109"/>
      <c r="R157" s="1109"/>
      <c r="S157" s="1109"/>
      <c r="T157" s="1109"/>
      <c r="U157" s="1109"/>
      <c r="V157" s="1109"/>
      <c r="W157" s="1109"/>
      <c r="X157" s="1109"/>
      <c r="Y157" s="1109"/>
      <c r="Z157" s="1109"/>
      <c r="AA157" s="1109"/>
      <c r="AB157" s="1110"/>
      <c r="AC157" s="6"/>
      <c r="AD157" s="510" t="s">
        <v>19</v>
      </c>
      <c r="AE157" s="510"/>
      <c r="AF157" s="510"/>
      <c r="AG157" s="510"/>
      <c r="AH157" s="510"/>
      <c r="AI157" s="510"/>
      <c r="AJ157" s="510"/>
      <c r="AK157" s="510"/>
      <c r="AL157" s="510"/>
      <c r="AM157" s="510"/>
      <c r="AN157" s="510"/>
      <c r="AO157" s="510"/>
      <c r="AP157" s="510"/>
      <c r="AQ157" s="510"/>
      <c r="AR157" s="510"/>
      <c r="AS157" s="474"/>
      <c r="AT157" s="474"/>
      <c r="AU157" s="474"/>
      <c r="AV157" s="474"/>
      <c r="AW157" s="474"/>
      <c r="AX157" s="474"/>
      <c r="AY157" s="475"/>
      <c r="AZ157" s="475"/>
      <c r="BA157" s="475"/>
      <c r="BB157" s="475"/>
      <c r="BC157" s="475"/>
      <c r="BD157" s="475"/>
      <c r="BE157" s="1060"/>
      <c r="BF157" s="1061"/>
      <c r="BG157" s="1061"/>
      <c r="BH157" s="1061"/>
      <c r="BI157" s="1061"/>
      <c r="BJ157" s="1061"/>
      <c r="BK157" s="1061"/>
      <c r="BL157" s="1061"/>
      <c r="BM157" s="1061"/>
      <c r="BN157" s="1061"/>
      <c r="BO157" s="1062"/>
      <c r="BP157" s="472"/>
      <c r="BQ157" s="472"/>
      <c r="BR157" s="472"/>
      <c r="BS157" s="472"/>
      <c r="BT157" s="6"/>
      <c r="BU157" s="450"/>
      <c r="BV157" s="451"/>
      <c r="BW157" s="451"/>
      <c r="BX157" s="451"/>
      <c r="BY157" s="451"/>
      <c r="BZ157" s="451"/>
      <c r="CA157" s="451"/>
      <c r="CB157" s="451"/>
      <c r="CC157" s="452"/>
      <c r="CD157" s="6"/>
      <c r="CE157" s="6"/>
      <c r="CF157" s="81"/>
      <c r="CG157" s="307"/>
      <c r="CI157" s="69"/>
      <c r="CJ157" s="113"/>
      <c r="CU157" s="183"/>
      <c r="CV157" s="183"/>
      <c r="CW157" s="183"/>
      <c r="CX157" s="183"/>
      <c r="CY157" s="183"/>
      <c r="CZ157" s="183"/>
      <c r="DA157" s="183"/>
      <c r="DB157" s="183"/>
      <c r="DC157" s="421"/>
      <c r="DD157" s="421"/>
      <c r="DE157" s="421"/>
      <c r="DF157" s="421"/>
      <c r="DG157" s="421"/>
      <c r="DH157" s="421"/>
      <c r="DI157" s="421"/>
      <c r="DJ157" s="421"/>
      <c r="DK157" s="421"/>
      <c r="DL157" s="421"/>
      <c r="DM157" s="421"/>
      <c r="DN157" s="421"/>
      <c r="DO157" s="421"/>
      <c r="DP157" s="183"/>
      <c r="DQ157" s="183"/>
      <c r="DR157" s="183"/>
      <c r="DS157" s="183"/>
      <c r="DT157" s="183"/>
      <c r="DU157" s="183"/>
      <c r="DV157" s="183"/>
      <c r="DW157" s="183"/>
      <c r="DX157" s="183"/>
      <c r="DY157" s="183"/>
    </row>
    <row r="158" spans="1:129" s="64" customFormat="1" ht="12.75" customHeight="1">
      <c r="A158" s="69"/>
      <c r="B158" s="25"/>
      <c r="C158" s="1111"/>
      <c r="D158" s="1112"/>
      <c r="E158" s="1112"/>
      <c r="F158" s="1112"/>
      <c r="G158" s="1112"/>
      <c r="H158" s="1112"/>
      <c r="I158" s="1112"/>
      <c r="J158" s="1112"/>
      <c r="K158" s="1112"/>
      <c r="L158" s="1112"/>
      <c r="M158" s="1113"/>
      <c r="N158" s="6"/>
      <c r="O158" s="1111"/>
      <c r="P158" s="1112"/>
      <c r="Q158" s="1112"/>
      <c r="R158" s="1112"/>
      <c r="S158" s="1112"/>
      <c r="T158" s="1112"/>
      <c r="U158" s="1112"/>
      <c r="V158" s="1112"/>
      <c r="W158" s="1112"/>
      <c r="X158" s="1112"/>
      <c r="Y158" s="1112"/>
      <c r="Z158" s="1112"/>
      <c r="AA158" s="1112"/>
      <c r="AB158" s="1113"/>
      <c r="AC158" s="6"/>
      <c r="AD158" s="510"/>
      <c r="AE158" s="510"/>
      <c r="AF158" s="510"/>
      <c r="AG158" s="510"/>
      <c r="AH158" s="510"/>
      <c r="AI158" s="510"/>
      <c r="AJ158" s="510"/>
      <c r="AK158" s="510"/>
      <c r="AL158" s="510"/>
      <c r="AM158" s="510"/>
      <c r="AN158" s="510"/>
      <c r="AO158" s="510"/>
      <c r="AP158" s="510"/>
      <c r="AQ158" s="510"/>
      <c r="AR158" s="510"/>
      <c r="AS158" s="474"/>
      <c r="AT158" s="474"/>
      <c r="AU158" s="474"/>
      <c r="AV158" s="474"/>
      <c r="AW158" s="474"/>
      <c r="AX158" s="474"/>
      <c r="AY158" s="475"/>
      <c r="AZ158" s="475"/>
      <c r="BA158" s="475"/>
      <c r="BB158" s="475"/>
      <c r="BC158" s="475"/>
      <c r="BD158" s="475"/>
      <c r="BE158" s="1063"/>
      <c r="BF158" s="1064"/>
      <c r="BG158" s="1064"/>
      <c r="BH158" s="1064"/>
      <c r="BI158" s="1064"/>
      <c r="BJ158" s="1064"/>
      <c r="BK158" s="1064"/>
      <c r="BL158" s="1064"/>
      <c r="BM158" s="1064"/>
      <c r="BN158" s="1064"/>
      <c r="BO158" s="1065"/>
      <c r="BP158" s="472"/>
      <c r="BQ158" s="472"/>
      <c r="BR158" s="472"/>
      <c r="BS158" s="472"/>
      <c r="BT158" s="6"/>
      <c r="BU158" s="450"/>
      <c r="BV158" s="451"/>
      <c r="BW158" s="451"/>
      <c r="BX158" s="451"/>
      <c r="BY158" s="451"/>
      <c r="BZ158" s="451"/>
      <c r="CA158" s="451"/>
      <c r="CB158" s="451"/>
      <c r="CC158" s="452"/>
      <c r="CD158" s="6"/>
      <c r="CE158" s="6"/>
      <c r="CF158" s="81"/>
      <c r="CG158" s="307"/>
      <c r="CI158" s="69"/>
      <c r="CJ158" s="114"/>
      <c r="CK158" s="115"/>
      <c r="CL158" s="72"/>
      <c r="CM158" s="72"/>
      <c r="CN158" s="72"/>
      <c r="CU158" s="183"/>
      <c r="CV158" s="183"/>
      <c r="CW158" s="183"/>
      <c r="CX158" s="183"/>
      <c r="CY158" s="183"/>
      <c r="CZ158" s="183"/>
      <c r="DA158" s="183"/>
      <c r="DB158" s="183"/>
      <c r="DC158" s="421"/>
      <c r="DD158" s="421"/>
      <c r="DE158" s="421"/>
      <c r="DF158" s="421"/>
      <c r="DG158" s="421"/>
      <c r="DH158" s="421"/>
      <c r="DI158" s="421"/>
      <c r="DJ158" s="421"/>
      <c r="DK158" s="421"/>
      <c r="DL158" s="421"/>
      <c r="DM158" s="421"/>
      <c r="DN158" s="421"/>
      <c r="DO158" s="421"/>
      <c r="DP158" s="183"/>
      <c r="DQ158" s="183"/>
      <c r="DR158" s="183"/>
      <c r="DS158" s="183"/>
      <c r="DT158" s="183"/>
      <c r="DU158" s="183"/>
      <c r="DV158" s="183"/>
      <c r="DW158" s="183"/>
      <c r="DX158" s="183"/>
      <c r="DY158" s="183"/>
    </row>
    <row r="159" spans="1:129" s="64" customFormat="1" ht="12.75" customHeight="1">
      <c r="A159" s="69"/>
      <c r="B159" s="25"/>
      <c r="AA159" s="6"/>
      <c r="AB159" s="6"/>
      <c r="AC159" s="6"/>
      <c r="AD159" s="510"/>
      <c r="AE159" s="510"/>
      <c r="AF159" s="510"/>
      <c r="AG159" s="510"/>
      <c r="AH159" s="510"/>
      <c r="AI159" s="510"/>
      <c r="AJ159" s="510"/>
      <c r="AK159" s="510"/>
      <c r="AL159" s="510"/>
      <c r="AM159" s="510"/>
      <c r="AN159" s="510"/>
      <c r="AO159" s="510"/>
      <c r="AP159" s="510"/>
      <c r="AQ159" s="510"/>
      <c r="AR159" s="510"/>
      <c r="AS159" s="474"/>
      <c r="AT159" s="474"/>
      <c r="AU159" s="474"/>
      <c r="AV159" s="474"/>
      <c r="AW159" s="474"/>
      <c r="AX159" s="474"/>
      <c r="AY159" s="475"/>
      <c r="AZ159" s="475"/>
      <c r="BA159" s="475"/>
      <c r="BB159" s="475"/>
      <c r="BC159" s="475"/>
      <c r="BD159" s="475"/>
      <c r="BE159" s="1063"/>
      <c r="BF159" s="1064"/>
      <c r="BG159" s="1064"/>
      <c r="BH159" s="1064"/>
      <c r="BI159" s="1064"/>
      <c r="BJ159" s="1064"/>
      <c r="BK159" s="1064"/>
      <c r="BL159" s="1064"/>
      <c r="BM159" s="1064"/>
      <c r="BN159" s="1064"/>
      <c r="BO159" s="1065"/>
      <c r="BP159" s="472"/>
      <c r="BQ159" s="472"/>
      <c r="BR159" s="472"/>
      <c r="BS159" s="472"/>
      <c r="BT159" s="6"/>
      <c r="BU159" s="450"/>
      <c r="BV159" s="451"/>
      <c r="BW159" s="451"/>
      <c r="BX159" s="451"/>
      <c r="BY159" s="451"/>
      <c r="BZ159" s="451"/>
      <c r="CA159" s="451"/>
      <c r="CB159" s="451"/>
      <c r="CC159" s="452"/>
      <c r="CD159" s="6"/>
      <c r="CE159" s="6"/>
      <c r="CF159" s="81"/>
      <c r="CG159" s="307"/>
      <c r="CI159" s="69"/>
      <c r="CJ159" s="114"/>
      <c r="CK159" s="115"/>
      <c r="CL159" s="72"/>
      <c r="CM159" s="72"/>
      <c r="CN159" s="72"/>
      <c r="CU159" s="183"/>
      <c r="CV159" s="183"/>
      <c r="CW159" s="183"/>
      <c r="CX159" s="183"/>
      <c r="CY159" s="183"/>
      <c r="CZ159" s="183"/>
      <c r="DA159" s="183"/>
      <c r="DB159" s="183"/>
      <c r="DC159" s="421"/>
      <c r="DD159" s="421"/>
      <c r="DE159" s="421"/>
      <c r="DF159" s="421"/>
      <c r="DG159" s="421"/>
      <c r="DH159" s="421"/>
      <c r="DI159" s="421"/>
      <c r="DJ159" s="421"/>
      <c r="DK159" s="421"/>
      <c r="DL159" s="421"/>
      <c r="DM159" s="421"/>
      <c r="DN159" s="421"/>
      <c r="DO159" s="421"/>
      <c r="DP159" s="183"/>
      <c r="DQ159" s="183"/>
      <c r="DR159" s="183"/>
      <c r="DS159" s="183"/>
      <c r="DT159" s="183"/>
      <c r="DU159" s="183"/>
      <c r="DV159" s="183"/>
      <c r="DW159" s="183"/>
      <c r="DX159" s="183"/>
      <c r="DY159" s="183"/>
    </row>
    <row r="160" spans="1:129" s="64" customFormat="1" ht="17.45" customHeight="1">
      <c r="A160" s="69"/>
      <c r="B160" s="6"/>
      <c r="C160" s="336"/>
      <c r="D160" s="337"/>
      <c r="E160" s="337"/>
      <c r="F160" s="338"/>
      <c r="G160" s="488" t="s">
        <v>16</v>
      </c>
      <c r="H160" s="488"/>
      <c r="I160" s="488"/>
      <c r="J160" s="488"/>
      <c r="K160" s="488"/>
      <c r="L160" s="488"/>
      <c r="M160" s="488"/>
      <c r="N160" s="489"/>
      <c r="O160" s="490"/>
      <c r="P160" s="509" t="s">
        <v>17</v>
      </c>
      <c r="Q160" s="488"/>
      <c r="R160" s="488"/>
      <c r="S160" s="488"/>
      <c r="T160" s="488"/>
      <c r="U160" s="488"/>
      <c r="V160" s="488"/>
      <c r="W160" s="488"/>
      <c r="X160" s="488"/>
      <c r="Y160" s="488"/>
      <c r="Z160" s="488"/>
      <c r="AA160" s="6"/>
      <c r="AB160" s="6"/>
      <c r="AC160" s="6"/>
      <c r="AD160" s="510"/>
      <c r="AE160" s="510"/>
      <c r="AF160" s="510"/>
      <c r="AG160" s="510"/>
      <c r="AH160" s="510"/>
      <c r="AI160" s="510"/>
      <c r="AJ160" s="510"/>
      <c r="AK160" s="510"/>
      <c r="AL160" s="510"/>
      <c r="AM160" s="510"/>
      <c r="AN160" s="510"/>
      <c r="AO160" s="510"/>
      <c r="AP160" s="510"/>
      <c r="AQ160" s="510"/>
      <c r="AR160" s="510"/>
      <c r="AS160" s="474"/>
      <c r="AT160" s="474"/>
      <c r="AU160" s="474"/>
      <c r="AV160" s="474"/>
      <c r="AW160" s="474"/>
      <c r="AX160" s="474"/>
      <c r="AY160" s="475"/>
      <c r="AZ160" s="475"/>
      <c r="BA160" s="475"/>
      <c r="BB160" s="475"/>
      <c r="BC160" s="475"/>
      <c r="BD160" s="475"/>
      <c r="BE160" s="1066"/>
      <c r="BF160" s="1067"/>
      <c r="BG160" s="1067"/>
      <c r="BH160" s="1067"/>
      <c r="BI160" s="1067"/>
      <c r="BJ160" s="1067"/>
      <c r="BK160" s="1067"/>
      <c r="BL160" s="1067"/>
      <c r="BM160" s="1067"/>
      <c r="BN160" s="1067"/>
      <c r="BO160" s="1068"/>
      <c r="BP160" s="472"/>
      <c r="BQ160" s="472"/>
      <c r="BR160" s="472"/>
      <c r="BS160" s="472"/>
      <c r="BT160" s="6"/>
      <c r="BU160" s="453"/>
      <c r="BV160" s="454"/>
      <c r="BW160" s="454"/>
      <c r="BX160" s="454"/>
      <c r="BY160" s="454"/>
      <c r="BZ160" s="454"/>
      <c r="CA160" s="454"/>
      <c r="CB160" s="454"/>
      <c r="CC160" s="455"/>
      <c r="CD160" s="6"/>
      <c r="CE160" s="6"/>
      <c r="CF160" s="81"/>
      <c r="CG160" s="307"/>
      <c r="CI160" s="69"/>
      <c r="CJ160" s="114"/>
      <c r="CK160" s="115"/>
      <c r="CL160" s="72"/>
      <c r="CM160" s="72"/>
      <c r="CN160" s="72"/>
      <c r="CU160" s="183"/>
      <c r="CV160" s="183"/>
      <c r="CW160" s="183"/>
      <c r="CX160" s="183"/>
      <c r="CY160" s="183"/>
      <c r="CZ160" s="183"/>
      <c r="DA160" s="183"/>
      <c r="DB160" s="183"/>
      <c r="DC160" s="421"/>
      <c r="DD160" s="421"/>
      <c r="DE160" s="421"/>
      <c r="DF160" s="421"/>
      <c r="DG160" s="421"/>
      <c r="DH160" s="421"/>
      <c r="DI160" s="421"/>
      <c r="DJ160" s="421"/>
      <c r="DK160" s="421"/>
      <c r="DL160" s="421"/>
      <c r="DM160" s="421"/>
      <c r="DN160" s="421"/>
      <c r="DO160" s="421"/>
      <c r="DP160" s="183"/>
      <c r="DQ160" s="183"/>
      <c r="DR160" s="183"/>
      <c r="DS160" s="183"/>
      <c r="DT160" s="183"/>
      <c r="DU160" s="183"/>
      <c r="DV160" s="183"/>
      <c r="DW160" s="183"/>
      <c r="DX160" s="183"/>
      <c r="DY160" s="183"/>
    </row>
    <row r="161" spans="1:129" s="64" customFormat="1" ht="3.6" customHeight="1">
      <c r="A161" s="69"/>
      <c r="B161" s="6"/>
      <c r="C161" s="487"/>
      <c r="D161" s="487"/>
      <c r="E161" s="487"/>
      <c r="F161" s="487"/>
      <c r="G161" s="487"/>
      <c r="H161" s="487"/>
      <c r="I161" s="487"/>
      <c r="J161" s="487"/>
      <c r="K161" s="487"/>
      <c r="L161" s="487"/>
      <c r="M161" s="487"/>
      <c r="N161" s="487"/>
      <c r="O161" s="487"/>
      <c r="P161" s="487"/>
      <c r="Q161" s="487"/>
      <c r="R161" s="487"/>
      <c r="S161" s="487"/>
      <c r="T161" s="487"/>
      <c r="U161" s="487"/>
      <c r="V161" s="487"/>
      <c r="W161" s="487"/>
      <c r="X161" s="487"/>
      <c r="Y161" s="487"/>
      <c r="Z161" s="487"/>
      <c r="AA161" s="487"/>
      <c r="AB161" s="487"/>
      <c r="AC161" s="6"/>
      <c r="AD161" s="400"/>
      <c r="AE161" s="393"/>
      <c r="AF161" s="393"/>
      <c r="AG161" s="393"/>
      <c r="AH161" s="393"/>
      <c r="AI161" s="393"/>
      <c r="AJ161" s="393"/>
      <c r="AK161" s="394"/>
      <c r="AL161" s="1072"/>
      <c r="AM161" s="1073"/>
      <c r="AN161" s="1073"/>
      <c r="AO161" s="1073"/>
      <c r="AP161" s="1073"/>
      <c r="AQ161" s="1073"/>
      <c r="AR161" s="1074"/>
      <c r="AS161" s="1075"/>
      <c r="AT161" s="1076"/>
      <c r="AU161" s="1076"/>
      <c r="AV161" s="1076"/>
      <c r="AW161" s="1076"/>
      <c r="AX161" s="1077"/>
      <c r="AY161" s="1078"/>
      <c r="AZ161" s="1079"/>
      <c r="BA161" s="1079"/>
      <c r="BB161" s="1079"/>
      <c r="BC161" s="1079"/>
      <c r="BD161" s="1080"/>
      <c r="BE161" s="397"/>
      <c r="BF161" s="398"/>
      <c r="BG161" s="398"/>
      <c r="BH161" s="398"/>
      <c r="BI161" s="398"/>
      <c r="BJ161" s="398"/>
      <c r="BK161" s="398"/>
      <c r="BL161" s="398"/>
      <c r="BM161" s="398"/>
      <c r="BN161" s="398"/>
      <c r="BO161" s="399"/>
      <c r="BP161" s="1081"/>
      <c r="BQ161" s="1082"/>
      <c r="BR161" s="1082"/>
      <c r="BS161" s="1083"/>
      <c r="BT161" s="6"/>
      <c r="BU161" s="6"/>
      <c r="BV161" s="6"/>
      <c r="BW161" s="6"/>
      <c r="BX161" s="6"/>
      <c r="BY161" s="6"/>
      <c r="BZ161" s="6"/>
      <c r="CA161" s="6"/>
      <c r="CB161" s="6"/>
      <c r="CC161" s="6"/>
      <c r="CD161" s="6"/>
      <c r="CE161" s="6"/>
      <c r="CF161" s="81"/>
      <c r="CG161" s="307"/>
      <c r="CI161" s="69"/>
      <c r="CJ161" s="114"/>
      <c r="CK161" s="115"/>
      <c r="CL161" s="72"/>
      <c r="CM161" s="72"/>
      <c r="CN161" s="72"/>
      <c r="CU161" s="183"/>
      <c r="CV161" s="183"/>
      <c r="CW161" s="183"/>
      <c r="CX161" s="183"/>
      <c r="CY161" s="183"/>
      <c r="CZ161" s="183"/>
      <c r="DA161" s="183"/>
      <c r="DB161" s="183"/>
      <c r="DC161" s="421"/>
      <c r="DD161" s="421"/>
      <c r="DE161" s="421"/>
      <c r="DF161" s="421"/>
      <c r="DG161" s="421"/>
      <c r="DH161" s="421"/>
      <c r="DI161" s="421"/>
      <c r="DJ161" s="421"/>
      <c r="DK161" s="421"/>
      <c r="DL161" s="421"/>
      <c r="DM161" s="421"/>
      <c r="DN161" s="421"/>
      <c r="DO161" s="421"/>
      <c r="DP161" s="183"/>
      <c r="DQ161" s="183"/>
      <c r="DR161" s="183"/>
      <c r="DS161" s="183"/>
      <c r="DT161" s="183"/>
      <c r="DU161" s="183"/>
      <c r="DV161" s="183"/>
      <c r="DW161" s="183"/>
      <c r="DX161" s="183"/>
      <c r="DY161" s="183"/>
    </row>
    <row r="162" spans="1:129" ht="6" customHeight="1">
      <c r="A162" s="50"/>
      <c r="B162" s="64"/>
      <c r="C162" s="64"/>
      <c r="D162" s="64"/>
      <c r="E162" s="64"/>
      <c r="F162" s="64"/>
      <c r="G162" s="64"/>
      <c r="H162" s="64"/>
      <c r="I162" s="64"/>
      <c r="J162" s="64"/>
      <c r="K162" s="64"/>
      <c r="L162" s="64"/>
      <c r="M162" s="64"/>
      <c r="N162" s="64"/>
      <c r="O162" s="64"/>
      <c r="P162" s="64"/>
      <c r="Q162" s="64"/>
      <c r="R162" s="64"/>
      <c r="S162" s="64"/>
      <c r="T162" s="64"/>
      <c r="U162" s="64"/>
      <c r="V162" s="64"/>
      <c r="W162" s="64"/>
      <c r="X162" s="64"/>
      <c r="Y162" s="64"/>
      <c r="Z162" s="64"/>
      <c r="AA162" s="64"/>
      <c r="AB162" s="64"/>
      <c r="AC162" s="64"/>
      <c r="AD162" s="64"/>
      <c r="AE162" s="64"/>
      <c r="AF162" s="64"/>
      <c r="AG162" s="64"/>
      <c r="AH162" s="64"/>
      <c r="AI162" s="64"/>
      <c r="AJ162" s="64"/>
      <c r="AK162" s="64"/>
      <c r="AL162" s="64"/>
      <c r="AM162" s="64"/>
      <c r="AN162" s="64"/>
      <c r="AO162" s="64"/>
      <c r="AP162" s="64"/>
      <c r="AQ162" s="64"/>
      <c r="AR162" s="64"/>
      <c r="AS162" s="64"/>
      <c r="AT162" s="64"/>
      <c r="AU162" s="64"/>
      <c r="AV162" s="64"/>
      <c r="AW162" s="64"/>
      <c r="AX162" s="64"/>
      <c r="AY162" s="64"/>
      <c r="AZ162" s="64"/>
      <c r="BA162" s="64"/>
      <c r="BB162" s="64"/>
      <c r="BC162" s="64"/>
      <c r="BD162" s="64"/>
      <c r="BE162" s="64"/>
      <c r="BF162" s="64"/>
      <c r="BG162" s="64"/>
      <c r="BH162" s="64"/>
      <c r="BI162" s="64"/>
      <c r="BJ162" s="64"/>
      <c r="BK162" s="64"/>
      <c r="BL162" s="64"/>
      <c r="BM162" s="64"/>
      <c r="BN162" s="64"/>
      <c r="BO162" s="64"/>
      <c r="BP162" s="64"/>
      <c r="BQ162" s="64"/>
      <c r="BR162" s="64"/>
      <c r="BS162" s="64"/>
      <c r="BT162" s="64"/>
      <c r="BU162" s="64"/>
      <c r="BV162" s="64"/>
      <c r="BW162" s="64"/>
      <c r="BX162" s="64"/>
      <c r="BY162" s="64"/>
      <c r="BZ162" s="64"/>
      <c r="CA162" s="64"/>
      <c r="CB162" s="64"/>
      <c r="CC162" s="64"/>
      <c r="CD162" s="64"/>
      <c r="CE162" s="64"/>
      <c r="CF162" s="64"/>
      <c r="CG162" s="64"/>
      <c r="CH162" s="64"/>
      <c r="CI162" s="69"/>
      <c r="CJ162" s="64"/>
      <c r="CU162" s="183"/>
      <c r="CV162" s="183"/>
      <c r="CW162" s="183"/>
      <c r="CX162" s="183"/>
      <c r="CY162" s="183"/>
      <c r="CZ162" s="183"/>
      <c r="DA162" s="183"/>
      <c r="DB162" s="183"/>
      <c r="DC162" s="421"/>
      <c r="DD162" s="421"/>
      <c r="DE162" s="421"/>
      <c r="DF162" s="421"/>
      <c r="DG162" s="421"/>
      <c r="DH162" s="421"/>
      <c r="DI162" s="421"/>
      <c r="DJ162" s="421"/>
      <c r="DK162" s="421"/>
      <c r="DL162" s="421"/>
      <c r="DM162" s="421"/>
      <c r="DN162" s="421"/>
      <c r="DO162" s="421"/>
      <c r="DP162" s="183"/>
      <c r="DQ162" s="183"/>
      <c r="DR162" s="183"/>
      <c r="DS162" s="183"/>
      <c r="DT162" s="183"/>
      <c r="DU162" s="183"/>
      <c r="DV162" s="183"/>
      <c r="DW162" s="183"/>
      <c r="DX162" s="183"/>
      <c r="DY162" s="183"/>
    </row>
    <row r="163" spans="1:129" ht="4.9000000000000004" customHeight="1">
      <c r="A163" s="50"/>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c r="AB163" s="49"/>
      <c r="AC163" s="49"/>
      <c r="AD163" s="49"/>
      <c r="AE163" s="49"/>
      <c r="AF163" s="49"/>
      <c r="AG163" s="49"/>
      <c r="AH163" s="49"/>
      <c r="AI163" s="49"/>
      <c r="AJ163" s="49"/>
      <c r="AK163" s="49"/>
      <c r="AL163" s="49"/>
      <c r="AM163" s="49"/>
      <c r="AN163" s="49"/>
      <c r="AO163" s="49"/>
      <c r="AP163" s="49"/>
      <c r="AQ163" s="49"/>
      <c r="AR163" s="49"/>
      <c r="AS163" s="51"/>
      <c r="AT163" s="51"/>
      <c r="AU163" s="51"/>
      <c r="AV163" s="51"/>
      <c r="AW163" s="50"/>
      <c r="AX163" s="50"/>
      <c r="AY163" s="50"/>
      <c r="AZ163" s="50"/>
      <c r="BA163" s="50"/>
      <c r="BB163" s="50"/>
      <c r="BC163" s="50"/>
      <c r="BD163" s="50"/>
      <c r="BE163" s="50"/>
      <c r="BF163" s="50"/>
      <c r="BG163" s="50"/>
      <c r="BH163" s="50"/>
      <c r="BI163" s="50"/>
      <c r="BJ163" s="50"/>
      <c r="BK163" s="50"/>
      <c r="BL163" s="50"/>
      <c r="BM163" s="50"/>
      <c r="BN163" s="50"/>
      <c r="BO163" s="50"/>
      <c r="BP163" s="50"/>
      <c r="BQ163" s="50"/>
      <c r="BR163" s="50"/>
      <c r="BS163" s="50"/>
      <c r="BT163" s="50"/>
      <c r="BU163" s="50"/>
      <c r="BV163" s="50"/>
      <c r="BW163" s="50"/>
      <c r="BX163" s="50"/>
      <c r="BY163" s="50"/>
      <c r="BZ163" s="50"/>
      <c r="CA163" s="50"/>
      <c r="CB163" s="50"/>
      <c r="CC163" s="50"/>
      <c r="CD163" s="50"/>
      <c r="CE163" s="50"/>
      <c r="CF163" s="50"/>
      <c r="CG163" s="50"/>
      <c r="CH163" s="50"/>
      <c r="CI163" s="50"/>
      <c r="CU163" s="183"/>
      <c r="CV163" s="183"/>
      <c r="CW163" s="183"/>
      <c r="CX163" s="183"/>
      <c r="CY163" s="183"/>
      <c r="CZ163" s="183"/>
      <c r="DA163" s="183"/>
      <c r="DB163" s="183"/>
      <c r="DC163" s="421"/>
      <c r="DD163" s="421"/>
      <c r="DE163" s="421"/>
      <c r="DF163" s="421"/>
      <c r="DG163" s="421"/>
      <c r="DH163" s="421"/>
      <c r="DI163" s="421"/>
      <c r="DJ163" s="421"/>
      <c r="DK163" s="421"/>
      <c r="DL163" s="421"/>
      <c r="DM163" s="421"/>
      <c r="DN163" s="421"/>
      <c r="DO163" s="421"/>
      <c r="DP163" s="183"/>
      <c r="DQ163" s="183"/>
      <c r="DR163" s="183"/>
      <c r="DS163" s="183"/>
      <c r="DT163" s="183"/>
      <c r="DU163" s="183"/>
      <c r="DV163" s="183"/>
      <c r="DW163" s="183"/>
      <c r="DX163" s="183"/>
      <c r="DY163" s="183"/>
    </row>
    <row r="164" spans="1:129" ht="15">
      <c r="B164" s="6"/>
      <c r="C164" s="6"/>
      <c r="D164" s="6"/>
      <c r="E164" s="6"/>
      <c r="F164" s="6"/>
      <c r="G164" s="6"/>
      <c r="H164" s="6"/>
      <c r="I164" s="6"/>
      <c r="J164" s="6"/>
      <c r="K164" s="6"/>
      <c r="L164" s="6"/>
      <c r="M164" s="6"/>
      <c r="N164" s="6"/>
      <c r="O164" s="6"/>
      <c r="P164" s="6"/>
      <c r="Q164" s="6"/>
      <c r="R164" s="64"/>
      <c r="S164" s="64"/>
      <c r="T164" s="64"/>
      <c r="U164" s="64"/>
      <c r="V164" s="64"/>
      <c r="W164" s="64"/>
      <c r="X164" s="64"/>
      <c r="Y164" s="64"/>
      <c r="Z164" s="64"/>
      <c r="AA164" s="64"/>
      <c r="AB164" s="64"/>
      <c r="AC164" s="64"/>
      <c r="AD164" s="64"/>
      <c r="AE164" s="64"/>
      <c r="AF164" s="64"/>
      <c r="AG164" s="64"/>
      <c r="AH164" s="64"/>
      <c r="AI164" s="64"/>
      <c r="AJ164" s="64"/>
      <c r="AK164" s="64"/>
      <c r="AL164" s="64"/>
      <c r="AM164" s="64"/>
      <c r="AN164" s="64"/>
      <c r="AO164" s="64"/>
      <c r="AP164" s="64"/>
      <c r="AQ164" s="64"/>
      <c r="AR164" s="64"/>
      <c r="AS164" s="64"/>
      <c r="AT164" s="64"/>
      <c r="AU164" s="64"/>
      <c r="AV164" s="64"/>
      <c r="AW164" s="64"/>
      <c r="AX164" s="64"/>
      <c r="AY164" s="64"/>
      <c r="AZ164" s="64"/>
      <c r="BA164" s="64"/>
      <c r="BB164" s="64"/>
      <c r="BC164" s="64"/>
      <c r="BD164" s="64"/>
      <c r="BE164" s="64"/>
      <c r="BF164" s="64"/>
      <c r="BG164" s="64"/>
      <c r="BH164" s="64"/>
      <c r="BI164" s="64"/>
      <c r="BJ164" s="64"/>
      <c r="BK164" s="64"/>
      <c r="BL164" s="64"/>
      <c r="BM164" s="64"/>
      <c r="BN164" s="64"/>
      <c r="BO164" s="64"/>
      <c r="BP164" s="64"/>
      <c r="BQ164" s="64"/>
      <c r="BR164" s="64"/>
      <c r="BS164" s="64"/>
      <c r="BT164" s="64"/>
      <c r="BU164" s="64"/>
      <c r="BV164" s="64"/>
      <c r="BW164" s="64"/>
      <c r="BX164" s="64"/>
      <c r="BY164" s="64"/>
      <c r="BZ164" s="64"/>
      <c r="CA164" s="64"/>
      <c r="CB164" s="64"/>
      <c r="CC164" s="64"/>
      <c r="CD164" s="64"/>
      <c r="CE164" s="64"/>
      <c r="CF164" s="64"/>
      <c r="CG164" s="64"/>
      <c r="CH164" s="64"/>
      <c r="CI164" s="64"/>
      <c r="CJ164" s="64"/>
      <c r="CU164" s="183"/>
      <c r="CV164" s="183"/>
      <c r="CW164" s="183"/>
      <c r="CX164" s="183"/>
      <c r="CY164" s="183"/>
      <c r="CZ164" s="183"/>
      <c r="DA164" s="183"/>
      <c r="DB164" s="183"/>
      <c r="DC164" s="421"/>
      <c r="DD164" s="421"/>
      <c r="DE164" s="421"/>
      <c r="DF164" s="421"/>
      <c r="DG164" s="421"/>
      <c r="DH164" s="421"/>
      <c r="DI164" s="421"/>
      <c r="DJ164" s="421"/>
      <c r="DK164" s="421"/>
      <c r="DL164" s="421"/>
      <c r="DM164" s="421"/>
      <c r="DN164" s="421"/>
      <c r="DO164" s="421"/>
      <c r="DP164" s="183"/>
      <c r="DQ164" s="183"/>
      <c r="DR164" s="183"/>
      <c r="DS164" s="183"/>
      <c r="DT164" s="183"/>
      <c r="DU164" s="183"/>
      <c r="DV164" s="183"/>
      <c r="DW164" s="183"/>
      <c r="DX164" s="183"/>
      <c r="DY164" s="183"/>
    </row>
    <row r="165" spans="1:129" ht="15">
      <c r="B165" s="6"/>
      <c r="C165" s="6"/>
      <c r="D165" s="6"/>
      <c r="E165" s="6"/>
      <c r="F165" s="6"/>
      <c r="G165" s="6"/>
      <c r="H165" s="6"/>
      <c r="I165" s="6"/>
      <c r="J165" s="6"/>
      <c r="K165" s="6"/>
      <c r="L165" s="6"/>
      <c r="M165" s="6"/>
      <c r="N165" s="6"/>
      <c r="O165" s="6"/>
      <c r="P165" s="6"/>
      <c r="Q165" s="6"/>
      <c r="R165" s="64"/>
      <c r="S165" s="64"/>
      <c r="T165" s="64"/>
      <c r="U165" s="64"/>
      <c r="V165" s="64"/>
      <c r="W165" s="64"/>
      <c r="X165" s="64"/>
      <c r="Y165" s="64"/>
      <c r="Z165" s="64"/>
      <c r="AA165" s="64"/>
      <c r="AB165" s="64"/>
      <c r="AC165" s="64"/>
      <c r="AD165" s="64"/>
      <c r="AE165" s="64"/>
      <c r="AF165" s="64"/>
      <c r="AG165" s="64"/>
      <c r="AH165" s="64"/>
      <c r="AI165" s="64"/>
      <c r="AJ165" s="64"/>
      <c r="AK165" s="64"/>
      <c r="AL165" s="64"/>
      <c r="AM165" s="64"/>
      <c r="AN165" s="64"/>
      <c r="AO165" s="64"/>
      <c r="AP165" s="64"/>
      <c r="AQ165" s="64"/>
      <c r="AR165" s="64"/>
      <c r="AS165" s="64"/>
      <c r="AT165" s="64"/>
      <c r="AU165" s="64"/>
      <c r="AV165" s="64"/>
      <c r="AW165" s="64"/>
      <c r="AX165" s="64"/>
      <c r="AY165" s="64"/>
      <c r="AZ165" s="64"/>
      <c r="BA165" s="64"/>
      <c r="BB165" s="64"/>
      <c r="BC165" s="64"/>
      <c r="BD165" s="64"/>
      <c r="BE165" s="64"/>
      <c r="BF165" s="64"/>
      <c r="BG165" s="64"/>
      <c r="BH165" s="64"/>
      <c r="BI165" s="64"/>
      <c r="BJ165" s="64"/>
      <c r="BK165" s="64"/>
      <c r="BL165" s="64"/>
      <c r="BM165" s="64"/>
      <c r="BN165" s="64"/>
      <c r="BO165" s="64"/>
      <c r="BP165" s="64"/>
      <c r="BQ165" s="64"/>
      <c r="BR165" s="64"/>
      <c r="BS165" s="64"/>
      <c r="BT165" s="64"/>
      <c r="BU165" s="64"/>
      <c r="BV165" s="64"/>
      <c r="BW165" s="64"/>
      <c r="BX165" s="64"/>
      <c r="BY165" s="64"/>
      <c r="BZ165" s="64"/>
      <c r="CA165" s="64"/>
      <c r="CB165" s="64"/>
      <c r="CC165" s="64"/>
      <c r="CD165" s="64"/>
      <c r="CE165" s="64"/>
      <c r="CF165" s="64"/>
      <c r="CG165" s="64"/>
      <c r="CH165" s="64"/>
      <c r="CI165" s="64"/>
      <c r="CJ165" s="64"/>
      <c r="CU165" s="183"/>
      <c r="CV165" s="183"/>
      <c r="CW165" s="183"/>
      <c r="CX165" s="183"/>
      <c r="CY165" s="183"/>
      <c r="CZ165" s="183"/>
      <c r="DA165" s="183"/>
      <c r="DB165" s="183"/>
      <c r="DC165" s="421"/>
      <c r="DD165" s="421"/>
      <c r="DE165" s="421"/>
      <c r="DF165" s="421"/>
      <c r="DG165" s="421"/>
      <c r="DH165" s="421"/>
      <c r="DI165" s="421"/>
      <c r="DJ165" s="421"/>
      <c r="DK165" s="421"/>
      <c r="DL165" s="421"/>
      <c r="DM165" s="421"/>
      <c r="DN165" s="421"/>
      <c r="DO165" s="421"/>
      <c r="DP165" s="183"/>
      <c r="DQ165" s="183"/>
      <c r="DR165" s="183"/>
      <c r="DS165" s="183"/>
      <c r="DT165" s="183"/>
      <c r="DU165" s="183"/>
      <c r="DV165" s="183"/>
      <c r="DW165" s="183"/>
      <c r="DX165" s="183"/>
      <c r="DY165" s="183"/>
    </row>
    <row r="166" spans="1:129" ht="15">
      <c r="B166" s="6"/>
      <c r="C166" s="6"/>
      <c r="D166" s="6"/>
      <c r="E166" s="6"/>
      <c r="F166" s="6"/>
      <c r="G166" s="6"/>
      <c r="H166" s="6"/>
      <c r="I166" s="6"/>
      <c r="J166" s="6"/>
      <c r="K166" s="6"/>
      <c r="L166" s="6"/>
      <c r="M166" s="6"/>
      <c r="N166" s="6"/>
      <c r="O166" s="6"/>
      <c r="P166" s="6"/>
      <c r="Q166" s="6"/>
      <c r="R166" s="64"/>
      <c r="S166" s="64"/>
      <c r="T166" s="64"/>
      <c r="U166" s="64"/>
      <c r="V166" s="64"/>
      <c r="W166" s="64"/>
      <c r="X166" s="64"/>
      <c r="Y166" s="64"/>
      <c r="Z166" s="64"/>
      <c r="AA166" s="64"/>
      <c r="AB166" s="64"/>
      <c r="AC166" s="64"/>
      <c r="AD166" s="64"/>
      <c r="AE166" s="64"/>
      <c r="AF166" s="64"/>
      <c r="AG166" s="64"/>
      <c r="AH166" s="64"/>
      <c r="AI166" s="64"/>
      <c r="AJ166" s="64"/>
      <c r="AK166" s="64"/>
      <c r="AL166" s="64"/>
      <c r="AM166" s="64"/>
      <c r="AN166" s="64"/>
      <c r="AO166" s="64"/>
      <c r="AP166" s="64"/>
      <c r="AQ166" s="64"/>
      <c r="AR166" s="64"/>
      <c r="AS166" s="64"/>
      <c r="AT166" s="64"/>
      <c r="AU166" s="64"/>
      <c r="AV166" s="64"/>
      <c r="AW166" s="64"/>
      <c r="AX166" s="64"/>
      <c r="AY166" s="64"/>
      <c r="AZ166" s="64"/>
      <c r="BA166" s="64"/>
      <c r="BB166" s="64"/>
      <c r="BC166" s="64"/>
      <c r="BD166" s="64"/>
      <c r="BE166" s="64"/>
      <c r="BF166" s="64"/>
      <c r="BG166" s="64"/>
      <c r="BH166" s="64"/>
      <c r="BI166" s="64"/>
      <c r="BJ166" s="64"/>
      <c r="BK166" s="64"/>
      <c r="BL166" s="64"/>
      <c r="BM166" s="64"/>
      <c r="BN166" s="64"/>
      <c r="BO166" s="64"/>
      <c r="BP166" s="64"/>
      <c r="BQ166" s="64"/>
      <c r="BR166" s="64"/>
      <c r="BS166" s="64"/>
      <c r="BT166" s="64"/>
      <c r="BU166" s="64"/>
      <c r="BV166" s="64"/>
      <c r="BW166" s="64"/>
      <c r="BX166" s="64"/>
      <c r="BY166" s="64"/>
      <c r="BZ166" s="64"/>
      <c r="CA166" s="64"/>
      <c r="CB166" s="64"/>
      <c r="CC166" s="64"/>
      <c r="CD166" s="64"/>
      <c r="CE166" s="64"/>
      <c r="CF166" s="64"/>
      <c r="CG166" s="64"/>
      <c r="CH166" s="64"/>
      <c r="CI166" s="64"/>
      <c r="CJ166" s="64"/>
      <c r="CU166" s="183"/>
      <c r="CV166" s="183"/>
      <c r="CW166" s="183"/>
      <c r="CX166" s="183"/>
      <c r="CY166" s="183"/>
      <c r="CZ166" s="183"/>
      <c r="DA166" s="183"/>
      <c r="DB166" s="183"/>
      <c r="DC166" s="421"/>
      <c r="DD166" s="421"/>
      <c r="DE166" s="421"/>
      <c r="DF166" s="421"/>
      <c r="DG166" s="421"/>
      <c r="DH166" s="421"/>
      <c r="DI166" s="421"/>
      <c r="DJ166" s="421"/>
      <c r="DK166" s="421"/>
      <c r="DL166" s="421"/>
      <c r="DM166" s="421"/>
      <c r="DN166" s="421"/>
      <c r="DO166" s="421"/>
      <c r="DP166" s="183"/>
      <c r="DQ166" s="183"/>
      <c r="DR166" s="183"/>
      <c r="DS166" s="183"/>
      <c r="DT166" s="183"/>
      <c r="DU166" s="183"/>
      <c r="DV166" s="183"/>
      <c r="DW166" s="183"/>
      <c r="DX166" s="183"/>
      <c r="DY166" s="183"/>
    </row>
    <row r="167" spans="1:129" ht="15">
      <c r="B167" s="6"/>
      <c r="C167" s="6"/>
      <c r="D167" s="6"/>
      <c r="E167" s="6"/>
      <c r="F167" s="6"/>
      <c r="G167" s="6"/>
      <c r="H167" s="6"/>
      <c r="I167" s="6"/>
      <c r="J167" s="6"/>
      <c r="K167" s="6"/>
      <c r="L167" s="6"/>
      <c r="M167" s="6"/>
      <c r="N167" s="6"/>
      <c r="O167" s="6"/>
      <c r="P167" s="6"/>
      <c r="Q167" s="6"/>
      <c r="R167" s="64"/>
      <c r="S167" s="64"/>
      <c r="T167" s="64"/>
      <c r="U167" s="64"/>
      <c r="V167" s="64"/>
      <c r="W167" s="64"/>
      <c r="X167" s="64"/>
      <c r="Y167" s="64"/>
      <c r="Z167" s="64"/>
      <c r="AA167" s="64"/>
      <c r="AB167" s="64"/>
      <c r="AC167" s="64"/>
      <c r="AD167" s="64"/>
      <c r="AE167" s="64"/>
      <c r="AF167" s="64"/>
      <c r="AG167" s="64"/>
      <c r="AH167" s="64"/>
      <c r="AI167" s="64"/>
      <c r="AJ167" s="64"/>
      <c r="AK167" s="64"/>
      <c r="AL167" s="64"/>
      <c r="AM167" s="64"/>
      <c r="AN167" s="64"/>
      <c r="AO167" s="64"/>
      <c r="AP167" s="64"/>
      <c r="AQ167" s="64"/>
      <c r="AR167" s="64"/>
      <c r="AS167" s="64"/>
      <c r="AT167" s="64"/>
      <c r="AU167" s="64"/>
      <c r="AV167" s="64"/>
      <c r="AW167" s="64"/>
      <c r="AX167" s="64"/>
      <c r="AY167" s="64"/>
      <c r="AZ167" s="64"/>
      <c r="BA167" s="64"/>
      <c r="BB167" s="64"/>
      <c r="BC167" s="64"/>
      <c r="BD167" s="64"/>
      <c r="BE167" s="64"/>
      <c r="BF167" s="64"/>
      <c r="BG167" s="64"/>
      <c r="BH167" s="64"/>
      <c r="BI167" s="64"/>
      <c r="BJ167" s="64"/>
      <c r="BK167" s="64"/>
      <c r="BL167" s="64"/>
      <c r="BM167" s="64"/>
      <c r="BN167" s="64"/>
      <c r="BO167" s="64"/>
      <c r="BP167" s="64"/>
      <c r="BQ167" s="64"/>
      <c r="BR167" s="64"/>
      <c r="BS167" s="64"/>
      <c r="BT167" s="64"/>
      <c r="BU167" s="64"/>
      <c r="BV167" s="64"/>
      <c r="BW167" s="64"/>
      <c r="BX167" s="64"/>
      <c r="BY167" s="64"/>
      <c r="BZ167" s="64"/>
      <c r="CA167" s="64"/>
      <c r="CB167" s="64"/>
      <c r="CC167" s="64"/>
      <c r="CD167" s="64"/>
      <c r="CE167" s="64"/>
      <c r="CF167" s="64"/>
      <c r="CG167" s="64"/>
      <c r="CH167" s="64"/>
      <c r="CI167" s="64"/>
      <c r="CJ167" s="64"/>
      <c r="CU167" s="183"/>
      <c r="CV167" s="183"/>
      <c r="CW167" s="183"/>
      <c r="CX167" s="183"/>
      <c r="CY167" s="183"/>
      <c r="CZ167" s="183"/>
      <c r="DA167" s="183"/>
      <c r="DB167" s="183"/>
      <c r="DC167" s="421"/>
      <c r="DD167" s="421"/>
      <c r="DE167" s="421"/>
      <c r="DF167" s="421"/>
      <c r="DG167" s="421"/>
      <c r="DH167" s="421"/>
      <c r="DI167" s="421"/>
      <c r="DJ167" s="421"/>
      <c r="DK167" s="421"/>
      <c r="DL167" s="421"/>
      <c r="DM167" s="421"/>
      <c r="DN167" s="421"/>
      <c r="DO167" s="421"/>
      <c r="DP167" s="183"/>
      <c r="DQ167" s="183"/>
      <c r="DR167" s="183"/>
      <c r="DS167" s="183"/>
      <c r="DT167" s="183"/>
      <c r="DU167" s="183"/>
      <c r="DV167" s="183"/>
      <c r="DW167" s="183"/>
      <c r="DX167" s="183"/>
      <c r="DY167" s="183"/>
    </row>
    <row r="168" spans="1:129" ht="15">
      <c r="B168" s="6"/>
      <c r="C168" s="6"/>
      <c r="D168" s="6"/>
      <c r="E168" s="6"/>
      <c r="F168" s="6"/>
      <c r="G168" s="6"/>
      <c r="H168" s="6"/>
      <c r="I168" s="6"/>
      <c r="J168" s="6"/>
      <c r="K168" s="6"/>
      <c r="L168" s="6"/>
      <c r="M168" s="6"/>
      <c r="N168" s="6"/>
      <c r="O168" s="6"/>
      <c r="P168" s="6"/>
      <c r="Q168" s="6"/>
      <c r="R168" s="64"/>
      <c r="S168" s="64"/>
      <c r="T168" s="64"/>
      <c r="U168" s="64"/>
      <c r="V168" s="64"/>
      <c r="W168" s="64"/>
      <c r="X168" s="64"/>
      <c r="Y168" s="64"/>
      <c r="Z168" s="64"/>
      <c r="AA168" s="64"/>
      <c r="AB168" s="64"/>
      <c r="AC168" s="64"/>
      <c r="AD168" s="64"/>
      <c r="AE168" s="64"/>
      <c r="AF168" s="64"/>
      <c r="AG168" s="64"/>
      <c r="AH168" s="64"/>
      <c r="AI168" s="64"/>
      <c r="AJ168" s="64"/>
      <c r="AK168" s="64"/>
      <c r="AL168" s="64"/>
      <c r="AM168" s="64"/>
      <c r="AN168" s="64"/>
      <c r="AO168" s="64"/>
      <c r="AP168" s="64"/>
      <c r="AQ168" s="64"/>
      <c r="AR168" s="64"/>
      <c r="AS168" s="64"/>
      <c r="AT168" s="64"/>
      <c r="AU168" s="64"/>
      <c r="AV168" s="64"/>
      <c r="AW168" s="64"/>
      <c r="AX168" s="64"/>
      <c r="AY168" s="64"/>
      <c r="AZ168" s="64"/>
      <c r="BA168" s="64"/>
      <c r="BB168" s="64"/>
      <c r="BC168" s="64"/>
      <c r="BD168" s="64"/>
      <c r="BE168" s="64"/>
      <c r="BF168" s="64"/>
      <c r="BG168" s="64"/>
      <c r="BH168" s="64"/>
      <c r="BI168" s="64"/>
      <c r="BJ168" s="64"/>
      <c r="BK168" s="64"/>
      <c r="BL168" s="64"/>
      <c r="BM168" s="64"/>
      <c r="BN168" s="64"/>
      <c r="BO168" s="64"/>
      <c r="BP168" s="64"/>
      <c r="BQ168" s="64"/>
      <c r="BR168" s="64"/>
      <c r="BS168" s="64"/>
      <c r="BT168" s="64"/>
      <c r="BU168" s="64"/>
      <c r="BV168" s="64"/>
      <c r="BW168" s="64"/>
      <c r="BX168" s="64"/>
      <c r="BY168" s="64"/>
      <c r="BZ168" s="64"/>
      <c r="CA168" s="64"/>
      <c r="CB168" s="64"/>
      <c r="CC168" s="64"/>
      <c r="CD168" s="64"/>
      <c r="CE168" s="64"/>
      <c r="CF168" s="64"/>
      <c r="CG168" s="64"/>
      <c r="CH168" s="64"/>
      <c r="CI168" s="64"/>
      <c r="CJ168" s="64"/>
      <c r="CU168" s="183"/>
      <c r="CV168" s="183"/>
      <c r="CW168" s="183"/>
      <c r="CX168" s="183"/>
      <c r="CY168" s="183"/>
      <c r="CZ168" s="183"/>
      <c r="DA168" s="183"/>
      <c r="DB168" s="183"/>
      <c r="DC168" s="421"/>
      <c r="DD168" s="421"/>
      <c r="DE168" s="421"/>
      <c r="DF168" s="421"/>
      <c r="DG168" s="421"/>
      <c r="DH168" s="421"/>
      <c r="DI168" s="421"/>
      <c r="DJ168" s="421"/>
      <c r="DK168" s="421"/>
      <c r="DL168" s="421"/>
      <c r="DM168" s="421"/>
      <c r="DN168" s="421"/>
      <c r="DO168" s="421"/>
      <c r="DP168" s="183"/>
      <c r="DQ168" s="183"/>
      <c r="DR168" s="183"/>
      <c r="DS168" s="183"/>
      <c r="DT168" s="183"/>
      <c r="DU168" s="183"/>
      <c r="DV168" s="183"/>
      <c r="DW168" s="183"/>
      <c r="DX168" s="183"/>
      <c r="DY168" s="183"/>
    </row>
    <row r="169" spans="1:129" ht="15">
      <c r="B169" s="6"/>
      <c r="C169" s="6"/>
      <c r="D169" s="6"/>
      <c r="E169" s="6"/>
      <c r="F169" s="6"/>
      <c r="G169" s="6"/>
      <c r="H169" s="6"/>
      <c r="I169" s="6"/>
      <c r="J169" s="6"/>
      <c r="K169" s="6"/>
      <c r="L169" s="6"/>
      <c r="M169" s="6"/>
      <c r="N169" s="6"/>
      <c r="O169" s="6"/>
      <c r="P169" s="6"/>
      <c r="Q169" s="6"/>
      <c r="R169" s="64"/>
      <c r="S169" s="64"/>
      <c r="T169" s="64"/>
      <c r="U169" s="64"/>
      <c r="V169" s="64"/>
      <c r="W169" s="64"/>
      <c r="X169" s="64"/>
      <c r="Y169" s="64"/>
      <c r="Z169" s="64"/>
      <c r="AA169" s="64"/>
      <c r="AB169" s="64"/>
      <c r="AC169" s="64"/>
      <c r="AD169" s="64"/>
      <c r="AE169" s="64"/>
      <c r="AF169" s="64"/>
      <c r="AG169" s="64"/>
      <c r="AH169" s="64"/>
      <c r="AI169" s="64"/>
      <c r="AJ169" s="64"/>
      <c r="AK169" s="64"/>
      <c r="AL169" s="64"/>
      <c r="AM169" s="64"/>
      <c r="AN169" s="64"/>
      <c r="AO169" s="64"/>
      <c r="AP169" s="64"/>
      <c r="AQ169" s="64"/>
      <c r="AR169" s="64"/>
      <c r="AS169" s="64"/>
      <c r="AT169" s="64"/>
      <c r="AU169" s="64"/>
      <c r="AV169" s="64"/>
      <c r="AW169" s="64"/>
      <c r="AX169" s="64"/>
      <c r="AY169" s="64"/>
      <c r="AZ169" s="64"/>
      <c r="BA169" s="64"/>
      <c r="BB169" s="64"/>
      <c r="BC169" s="64"/>
      <c r="BD169" s="64"/>
      <c r="BE169" s="64"/>
      <c r="BF169" s="64"/>
      <c r="BG169" s="64"/>
      <c r="BH169" s="64"/>
      <c r="BI169" s="64"/>
      <c r="BJ169" s="64"/>
      <c r="BK169" s="64"/>
      <c r="BL169" s="64"/>
      <c r="BM169" s="64"/>
      <c r="BN169" s="64"/>
      <c r="BO169" s="64"/>
      <c r="BP169" s="64"/>
      <c r="BQ169" s="64"/>
      <c r="BR169" s="64"/>
      <c r="BS169" s="64"/>
      <c r="BT169" s="64"/>
      <c r="BU169" s="64"/>
      <c r="BV169" s="64"/>
      <c r="BW169" s="64"/>
      <c r="BX169" s="64"/>
      <c r="BY169" s="64"/>
      <c r="BZ169" s="64"/>
      <c r="CA169" s="64"/>
      <c r="CB169" s="64"/>
      <c r="CC169" s="64"/>
      <c r="CD169" s="64"/>
      <c r="CE169" s="64"/>
      <c r="CF169" s="64"/>
      <c r="CG169" s="64"/>
      <c r="CH169" s="64"/>
      <c r="CI169" s="64"/>
      <c r="CJ169" s="64"/>
      <c r="CU169" s="183"/>
      <c r="CV169" s="183"/>
      <c r="CW169" s="183"/>
      <c r="CX169" s="183"/>
      <c r="CY169" s="183"/>
      <c r="CZ169" s="183"/>
      <c r="DA169" s="183"/>
      <c r="DB169" s="183"/>
      <c r="DC169" s="421"/>
      <c r="DD169" s="421"/>
      <c r="DE169" s="421"/>
      <c r="DF169" s="421"/>
      <c r="DG169" s="421"/>
      <c r="DH169" s="421"/>
      <c r="DI169" s="421"/>
      <c r="DJ169" s="421"/>
      <c r="DK169" s="421"/>
      <c r="DL169" s="421"/>
      <c r="DM169" s="421"/>
      <c r="DN169" s="421"/>
      <c r="DO169" s="421"/>
      <c r="DP169" s="183"/>
      <c r="DQ169" s="183"/>
      <c r="DR169" s="183"/>
      <c r="DS169" s="183"/>
      <c r="DT169" s="183"/>
      <c r="DU169" s="183"/>
      <c r="DV169" s="183"/>
      <c r="DW169" s="183"/>
      <c r="DX169" s="183"/>
      <c r="DY169" s="183"/>
    </row>
    <row r="170" spans="1:129" ht="15">
      <c r="B170" s="6"/>
      <c r="C170" s="6"/>
      <c r="D170" s="6"/>
      <c r="E170" s="6"/>
      <c r="F170" s="6"/>
      <c r="G170" s="6"/>
      <c r="H170" s="6"/>
      <c r="I170" s="6"/>
      <c r="J170" s="6"/>
      <c r="K170" s="6"/>
      <c r="L170" s="6"/>
      <c r="M170" s="6"/>
      <c r="N170" s="6"/>
      <c r="O170" s="6"/>
      <c r="P170" s="6"/>
      <c r="Q170" s="6"/>
      <c r="R170" s="64"/>
      <c r="S170" s="64"/>
      <c r="T170" s="64"/>
      <c r="U170" s="64"/>
      <c r="V170" s="64"/>
      <c r="W170" s="64"/>
      <c r="X170" s="64"/>
      <c r="Y170" s="64"/>
      <c r="Z170" s="64"/>
      <c r="AA170" s="64"/>
      <c r="AB170" s="64"/>
      <c r="AC170" s="64"/>
      <c r="AD170" s="64"/>
      <c r="AE170" s="64"/>
      <c r="AF170" s="64"/>
      <c r="AG170" s="64"/>
      <c r="AH170" s="64"/>
      <c r="AI170" s="64"/>
      <c r="AJ170" s="64"/>
      <c r="AK170" s="64"/>
      <c r="AL170" s="64"/>
      <c r="AM170" s="64"/>
      <c r="AN170" s="64"/>
      <c r="AO170" s="64"/>
      <c r="AP170" s="64"/>
      <c r="AQ170" s="64"/>
      <c r="AR170" s="64"/>
      <c r="AS170" s="64"/>
      <c r="AT170" s="64"/>
      <c r="AU170" s="64"/>
      <c r="AV170" s="64"/>
      <c r="AW170" s="64"/>
      <c r="AX170" s="64"/>
      <c r="AY170" s="64"/>
      <c r="AZ170" s="64"/>
      <c r="BA170" s="64"/>
      <c r="BB170" s="64"/>
      <c r="BC170" s="64"/>
      <c r="BD170" s="64"/>
      <c r="BE170" s="64"/>
      <c r="BF170" s="64"/>
      <c r="BG170" s="64"/>
      <c r="BH170" s="64"/>
      <c r="BI170" s="64"/>
      <c r="BJ170" s="64"/>
      <c r="BK170" s="64"/>
      <c r="BL170" s="64"/>
      <c r="BM170" s="64"/>
      <c r="BN170" s="64"/>
      <c r="BO170" s="64"/>
      <c r="BP170" s="64"/>
      <c r="BQ170" s="64"/>
      <c r="BR170" s="64"/>
      <c r="BS170" s="64"/>
      <c r="BT170" s="64"/>
      <c r="BU170" s="64"/>
      <c r="BV170" s="64"/>
      <c r="BW170" s="64"/>
      <c r="BX170" s="64"/>
      <c r="BY170" s="64"/>
      <c r="BZ170" s="64"/>
      <c r="CA170" s="64"/>
      <c r="CB170" s="64"/>
      <c r="CC170" s="64"/>
      <c r="CD170" s="64"/>
      <c r="CE170" s="64"/>
      <c r="CF170" s="64"/>
      <c r="CG170" s="64"/>
      <c r="CH170" s="64"/>
      <c r="CI170" s="64"/>
      <c r="CJ170" s="64"/>
      <c r="CU170" s="183"/>
      <c r="CV170" s="183"/>
      <c r="CW170" s="183"/>
      <c r="CX170" s="183"/>
      <c r="CY170" s="183"/>
      <c r="CZ170" s="183"/>
      <c r="DA170" s="183"/>
      <c r="DB170" s="183"/>
      <c r="DC170" s="421"/>
      <c r="DD170" s="421"/>
      <c r="DE170" s="421"/>
      <c r="DF170" s="421"/>
      <c r="DG170" s="421"/>
      <c r="DH170" s="421"/>
      <c r="DI170" s="421"/>
      <c r="DJ170" s="421"/>
      <c r="DK170" s="421"/>
      <c r="DL170" s="421"/>
      <c r="DM170" s="421"/>
      <c r="DN170" s="421"/>
      <c r="DO170" s="421"/>
      <c r="DP170" s="183"/>
      <c r="DQ170" s="183"/>
      <c r="DR170" s="183"/>
      <c r="DS170" s="183"/>
      <c r="DT170" s="183"/>
      <c r="DU170" s="183"/>
      <c r="DV170" s="183"/>
      <c r="DW170" s="183"/>
      <c r="DX170" s="183"/>
      <c r="DY170" s="183"/>
    </row>
    <row r="171" spans="1:129">
      <c r="B171" s="6"/>
      <c r="C171" s="6"/>
      <c r="D171" s="6"/>
      <c r="E171" s="6"/>
      <c r="F171" s="6"/>
      <c r="G171" s="6"/>
      <c r="H171" s="6"/>
      <c r="I171" s="6"/>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29"/>
      <c r="AT171" s="29"/>
      <c r="AU171" s="29"/>
      <c r="AV171" s="29"/>
      <c r="AW171" s="6"/>
      <c r="AX171" s="6"/>
      <c r="AY171" s="6"/>
      <c r="AZ171" s="6"/>
      <c r="BA171" s="6"/>
      <c r="BB171" s="6"/>
      <c r="BC171" s="6"/>
      <c r="BD171" s="6"/>
      <c r="BE171" s="6"/>
      <c r="BF171" s="6"/>
      <c r="BG171" s="6"/>
      <c r="BH171" s="6"/>
      <c r="BI171" s="6"/>
      <c r="BJ171" s="6"/>
      <c r="BK171" s="6"/>
      <c r="BL171" s="6"/>
      <c r="BM171" s="6"/>
      <c r="BN171" s="6"/>
      <c r="BO171" s="6"/>
      <c r="BP171" s="6"/>
      <c r="BQ171" s="6"/>
      <c r="BR171" s="6"/>
      <c r="BS171" s="6"/>
      <c r="BT171" s="6"/>
      <c r="BU171" s="6"/>
      <c r="BV171" s="6"/>
      <c r="BW171" s="6"/>
      <c r="BX171" s="6"/>
      <c r="BY171" s="6"/>
      <c r="BZ171" s="6"/>
      <c r="CA171" s="6"/>
      <c r="CB171" s="6"/>
      <c r="CC171" s="6"/>
      <c r="CU171" s="183"/>
      <c r="CV171" s="183"/>
      <c r="CW171" s="183"/>
      <c r="CX171" s="183"/>
      <c r="CY171" s="183"/>
      <c r="CZ171" s="183"/>
      <c r="DA171" s="183"/>
      <c r="DB171" s="183"/>
      <c r="DC171" s="421"/>
      <c r="DD171" s="421"/>
      <c r="DE171" s="421"/>
      <c r="DF171" s="421"/>
      <c r="DG171" s="421"/>
      <c r="DH171" s="421"/>
      <c r="DI171" s="421"/>
      <c r="DJ171" s="421"/>
      <c r="DK171" s="421"/>
      <c r="DL171" s="421"/>
      <c r="DM171" s="421"/>
      <c r="DN171" s="421"/>
      <c r="DO171" s="421"/>
      <c r="DP171" s="183"/>
      <c r="DQ171" s="183"/>
      <c r="DR171" s="183"/>
      <c r="DS171" s="183"/>
      <c r="DT171" s="183"/>
      <c r="DU171" s="183"/>
      <c r="DV171" s="183"/>
      <c r="DW171" s="183"/>
      <c r="DX171" s="183"/>
      <c r="DY171" s="183"/>
    </row>
    <row r="172" spans="1:129">
      <c r="B172" s="6"/>
      <c r="C172" s="6"/>
      <c r="D172" s="6"/>
      <c r="E172" s="6"/>
      <c r="F172" s="6"/>
      <c r="G172" s="6"/>
      <c r="H172" s="6"/>
      <c r="I172" s="6"/>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c r="AS172" s="29"/>
      <c r="AT172" s="29"/>
      <c r="AU172" s="29"/>
      <c r="AV172" s="29"/>
      <c r="AW172" s="6"/>
      <c r="AX172" s="6"/>
      <c r="AY172" s="6"/>
      <c r="AZ172" s="6"/>
      <c r="BA172" s="6"/>
      <c r="BB172" s="6"/>
      <c r="BC172" s="6"/>
      <c r="BD172" s="6"/>
      <c r="BE172" s="6"/>
      <c r="BF172" s="6"/>
      <c r="BG172" s="6"/>
      <c r="BH172" s="6"/>
      <c r="BI172" s="6"/>
      <c r="BJ172" s="6"/>
      <c r="BK172" s="6"/>
      <c r="BL172" s="6"/>
      <c r="BM172" s="6"/>
      <c r="BN172" s="6"/>
      <c r="BO172" s="6"/>
      <c r="BP172" s="6"/>
      <c r="BQ172" s="6"/>
      <c r="BR172" s="6"/>
      <c r="BS172" s="6"/>
      <c r="BT172" s="6"/>
      <c r="BU172" s="6"/>
      <c r="BV172" s="6"/>
      <c r="BW172" s="6"/>
      <c r="BX172" s="6"/>
      <c r="BY172" s="6"/>
      <c r="BZ172" s="6"/>
      <c r="CA172" s="6"/>
      <c r="CB172" s="6"/>
      <c r="CC172" s="6"/>
      <c r="CU172" s="183"/>
      <c r="CV172" s="183"/>
      <c r="CW172" s="183"/>
      <c r="CX172" s="183"/>
      <c r="CY172" s="183"/>
      <c r="CZ172" s="183"/>
      <c r="DA172" s="183"/>
      <c r="DB172" s="183"/>
      <c r="DC172" s="421"/>
      <c r="DD172" s="421"/>
      <c r="DE172" s="421"/>
      <c r="DF172" s="421"/>
      <c r="DG172" s="421"/>
      <c r="DH172" s="421"/>
      <c r="DI172" s="421"/>
      <c r="DJ172" s="421"/>
      <c r="DK172" s="421"/>
      <c r="DL172" s="421"/>
      <c r="DM172" s="421"/>
      <c r="DN172" s="421"/>
      <c r="DO172" s="421"/>
      <c r="DP172" s="183"/>
      <c r="DQ172" s="183"/>
      <c r="DR172" s="183"/>
      <c r="DS172" s="183"/>
      <c r="DT172" s="183"/>
      <c r="DU172" s="183"/>
      <c r="DV172" s="183"/>
      <c r="DW172" s="183"/>
      <c r="DX172" s="183"/>
      <c r="DY172" s="183"/>
    </row>
    <row r="173" spans="1:129">
      <c r="B173" s="6"/>
      <c r="C173" s="6"/>
      <c r="D173" s="6"/>
      <c r="E173" s="6"/>
      <c r="F173" s="6"/>
      <c r="G173" s="6"/>
      <c r="H173" s="6"/>
      <c r="I173" s="6"/>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29"/>
      <c r="AT173" s="29"/>
      <c r="AU173" s="29"/>
      <c r="AV173" s="29"/>
      <c r="AW173" s="6"/>
      <c r="AX173" s="6"/>
      <c r="AY173" s="6"/>
      <c r="AZ173" s="6"/>
      <c r="BA173" s="6"/>
      <c r="BB173" s="6"/>
      <c r="BC173" s="6"/>
      <c r="BD173" s="6"/>
      <c r="BE173" s="6"/>
      <c r="BF173" s="6"/>
      <c r="BG173" s="6"/>
      <c r="BH173" s="6"/>
      <c r="BI173" s="6"/>
      <c r="BJ173" s="6"/>
      <c r="BK173" s="6"/>
      <c r="BL173" s="6"/>
      <c r="BM173" s="6"/>
      <c r="BN173" s="6"/>
      <c r="BO173" s="6"/>
      <c r="BP173" s="6"/>
      <c r="BQ173" s="6"/>
      <c r="BR173" s="6"/>
      <c r="BS173" s="6"/>
      <c r="BT173" s="6"/>
      <c r="BU173" s="6"/>
      <c r="BV173" s="6"/>
      <c r="BW173" s="6"/>
      <c r="BX173" s="6"/>
      <c r="BY173" s="6"/>
      <c r="BZ173" s="6"/>
      <c r="CA173" s="6"/>
      <c r="CB173" s="6"/>
      <c r="CC173" s="6"/>
      <c r="CU173" s="183"/>
      <c r="CV173" s="183"/>
      <c r="CW173" s="183"/>
      <c r="CX173" s="183"/>
      <c r="CY173" s="183"/>
      <c r="CZ173" s="183"/>
      <c r="DA173" s="183"/>
      <c r="DB173" s="183"/>
      <c r="DC173" s="421"/>
      <c r="DD173" s="421"/>
      <c r="DE173" s="421"/>
      <c r="DF173" s="421"/>
      <c r="DG173" s="421"/>
      <c r="DH173" s="421"/>
      <c r="DI173" s="421"/>
      <c r="DJ173" s="421"/>
      <c r="DK173" s="421"/>
      <c r="DL173" s="421"/>
      <c r="DM173" s="421"/>
      <c r="DN173" s="421"/>
      <c r="DO173" s="421"/>
      <c r="DP173" s="183"/>
      <c r="DQ173" s="183"/>
      <c r="DR173" s="183"/>
      <c r="DS173" s="183"/>
      <c r="DT173" s="183"/>
      <c r="DU173" s="183"/>
      <c r="DV173" s="183"/>
      <c r="DW173" s="183"/>
      <c r="DX173" s="183"/>
      <c r="DY173" s="183"/>
    </row>
    <row r="174" spans="1:129">
      <c r="B174" s="6"/>
      <c r="C174" s="6"/>
      <c r="D174" s="6"/>
      <c r="E174" s="6"/>
      <c r="F174" s="6"/>
      <c r="G174" s="6"/>
      <c r="H174" s="6"/>
      <c r="I174" s="6"/>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29"/>
      <c r="AT174" s="29"/>
      <c r="AU174" s="29"/>
      <c r="AV174" s="29"/>
      <c r="AW174" s="6"/>
      <c r="AX174" s="6"/>
      <c r="AY174" s="6"/>
      <c r="AZ174" s="6"/>
      <c r="BA174" s="6"/>
      <c r="BB174" s="6"/>
      <c r="BC174" s="6"/>
      <c r="BD174" s="6"/>
      <c r="BE174" s="6"/>
      <c r="BF174" s="6"/>
      <c r="BG174" s="6"/>
      <c r="BH174" s="6"/>
      <c r="BI174" s="6"/>
      <c r="BJ174" s="6"/>
      <c r="BK174" s="6"/>
      <c r="BL174" s="6"/>
      <c r="BM174" s="6"/>
      <c r="BN174" s="6"/>
      <c r="BO174" s="6"/>
      <c r="BP174" s="6"/>
      <c r="BQ174" s="6"/>
      <c r="BR174" s="6"/>
      <c r="BS174" s="6"/>
      <c r="BT174" s="6"/>
      <c r="BU174" s="6"/>
      <c r="BV174" s="6"/>
      <c r="BW174" s="6"/>
      <c r="BX174" s="6"/>
      <c r="BY174" s="6"/>
      <c r="BZ174" s="6"/>
      <c r="CA174" s="6"/>
      <c r="CB174" s="6"/>
      <c r="CC174" s="6"/>
      <c r="CU174" s="183"/>
      <c r="CV174" s="183"/>
      <c r="CW174" s="183"/>
      <c r="CX174" s="183"/>
      <c r="CY174" s="183"/>
      <c r="CZ174" s="183"/>
      <c r="DA174" s="183"/>
      <c r="DB174" s="183"/>
      <c r="DC174" s="421"/>
      <c r="DD174" s="421"/>
      <c r="DE174" s="421"/>
      <c r="DF174" s="421"/>
      <c r="DG174" s="421"/>
      <c r="DH174" s="421"/>
      <c r="DI174" s="421"/>
      <c r="DJ174" s="421"/>
      <c r="DK174" s="421"/>
      <c r="DL174" s="421"/>
      <c r="DM174" s="421"/>
      <c r="DN174" s="421"/>
      <c r="DO174" s="421"/>
      <c r="DP174" s="183"/>
      <c r="DQ174" s="183"/>
      <c r="DR174" s="183"/>
      <c r="DS174" s="183"/>
      <c r="DT174" s="183"/>
      <c r="DU174" s="183"/>
      <c r="DV174" s="183"/>
      <c r="DW174" s="183"/>
      <c r="DX174" s="183"/>
      <c r="DY174" s="183"/>
    </row>
    <row r="175" spans="1:129">
      <c r="B175" s="6"/>
      <c r="C175" s="6"/>
      <c r="D175" s="6"/>
      <c r="E175" s="6"/>
      <c r="F175" s="6"/>
      <c r="G175" s="6"/>
      <c r="H175" s="6"/>
      <c r="I175" s="6"/>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29"/>
      <c r="AT175" s="29"/>
      <c r="AU175" s="29"/>
      <c r="AV175" s="29"/>
      <c r="AW175" s="6"/>
      <c r="AX175" s="6"/>
      <c r="AY175" s="6"/>
      <c r="AZ175" s="6"/>
      <c r="BA175" s="6"/>
      <c r="BB175" s="6"/>
      <c r="BC175" s="6"/>
      <c r="BD175" s="6"/>
      <c r="BE175" s="6"/>
      <c r="BF175" s="6"/>
      <c r="BG175" s="6"/>
      <c r="BH175" s="6"/>
      <c r="BI175" s="6"/>
      <c r="BJ175" s="6"/>
      <c r="BK175" s="6"/>
      <c r="BL175" s="6"/>
      <c r="BM175" s="6"/>
      <c r="BN175" s="6"/>
      <c r="BO175" s="6"/>
      <c r="BP175" s="6"/>
      <c r="BQ175" s="6"/>
      <c r="BR175" s="6"/>
      <c r="BS175" s="6"/>
      <c r="BT175" s="6"/>
      <c r="BU175" s="6"/>
      <c r="BV175" s="6"/>
      <c r="BW175" s="6"/>
      <c r="BX175" s="6"/>
      <c r="BY175" s="6"/>
      <c r="BZ175" s="6"/>
      <c r="CA175" s="6"/>
      <c r="CB175" s="6"/>
      <c r="CC175" s="6"/>
      <c r="CU175" s="183"/>
      <c r="CV175" s="183"/>
      <c r="CW175" s="183"/>
      <c r="CX175" s="183"/>
      <c r="CY175" s="183"/>
      <c r="CZ175" s="183"/>
      <c r="DA175" s="183"/>
      <c r="DB175" s="183"/>
      <c r="DC175" s="421"/>
      <c r="DD175" s="421"/>
      <c r="DE175" s="421"/>
      <c r="DF175" s="421"/>
      <c r="DG175" s="421"/>
      <c r="DH175" s="421"/>
      <c r="DI175" s="421"/>
      <c r="DJ175" s="421"/>
      <c r="DK175" s="421"/>
      <c r="DL175" s="421"/>
      <c r="DM175" s="421"/>
      <c r="DN175" s="421"/>
      <c r="DO175" s="421"/>
      <c r="DP175" s="183"/>
      <c r="DQ175" s="183"/>
      <c r="DR175" s="183"/>
      <c r="DS175" s="183"/>
      <c r="DT175" s="183"/>
      <c r="DU175" s="183"/>
      <c r="DV175" s="183"/>
      <c r="DW175" s="183"/>
      <c r="DX175" s="183"/>
      <c r="DY175" s="183"/>
    </row>
    <row r="176" spans="1:129">
      <c r="B176" s="6"/>
      <c r="C176" s="6"/>
      <c r="D176" s="6"/>
      <c r="E176" s="6"/>
      <c r="F176" s="6"/>
      <c r="G176" s="6"/>
      <c r="H176" s="6"/>
      <c r="I176" s="6"/>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29"/>
      <c r="AT176" s="29"/>
      <c r="AU176" s="29"/>
      <c r="AV176" s="29"/>
      <c r="AW176" s="6"/>
      <c r="AX176" s="6"/>
      <c r="AY176" s="6"/>
      <c r="AZ176" s="6"/>
      <c r="BA176" s="6"/>
      <c r="BB176" s="6"/>
      <c r="BC176" s="6"/>
      <c r="BD176" s="6"/>
      <c r="BE176" s="6"/>
      <c r="BF176" s="6"/>
      <c r="BG176" s="6"/>
      <c r="BH176" s="6"/>
      <c r="BI176" s="6"/>
      <c r="BJ176" s="6"/>
      <c r="BK176" s="6"/>
      <c r="BL176" s="6"/>
      <c r="BM176" s="6"/>
      <c r="BN176" s="6"/>
      <c r="BO176" s="6"/>
      <c r="BP176" s="6"/>
      <c r="BQ176" s="6"/>
      <c r="BR176" s="6"/>
      <c r="BS176" s="6"/>
      <c r="BT176" s="6"/>
      <c r="BU176" s="6"/>
      <c r="BV176" s="6"/>
      <c r="BW176" s="6"/>
      <c r="BX176" s="6"/>
      <c r="BY176" s="6"/>
      <c r="BZ176" s="6"/>
      <c r="CA176" s="6"/>
      <c r="CB176" s="6"/>
      <c r="CC176" s="6"/>
      <c r="CU176" s="183"/>
      <c r="CV176" s="183"/>
      <c r="CW176" s="183"/>
      <c r="CX176" s="183"/>
      <c r="CY176" s="183"/>
      <c r="CZ176" s="183"/>
      <c r="DA176" s="183"/>
      <c r="DB176" s="183"/>
      <c r="DC176" s="421"/>
      <c r="DD176" s="421"/>
      <c r="DE176" s="421"/>
      <c r="DF176" s="421"/>
      <c r="DG176" s="421"/>
      <c r="DH176" s="421"/>
      <c r="DI176" s="421"/>
      <c r="DJ176" s="421"/>
      <c r="DK176" s="421"/>
      <c r="DL176" s="421"/>
      <c r="DM176" s="421"/>
      <c r="DN176" s="421"/>
      <c r="DO176" s="421"/>
      <c r="DP176" s="183"/>
      <c r="DQ176" s="183"/>
      <c r="DR176" s="183"/>
      <c r="DS176" s="183"/>
      <c r="DT176" s="183"/>
      <c r="DU176" s="183"/>
      <c r="DV176" s="183"/>
      <c r="DW176" s="183"/>
      <c r="DX176" s="183"/>
      <c r="DY176" s="183"/>
    </row>
    <row r="177" spans="2:129">
      <c r="B177" s="6"/>
      <c r="C177" s="6"/>
      <c r="D177" s="6"/>
      <c r="E177" s="6"/>
      <c r="F177" s="6"/>
      <c r="G177" s="6"/>
      <c r="H177" s="6"/>
      <c r="I177" s="6"/>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29"/>
      <c r="AT177" s="29"/>
      <c r="AU177" s="29"/>
      <c r="AV177" s="29"/>
      <c r="AW177" s="6"/>
      <c r="AX177" s="6"/>
      <c r="AY177" s="6"/>
      <c r="AZ177" s="6"/>
      <c r="BA177" s="6"/>
      <c r="BB177" s="6"/>
      <c r="BC177" s="6"/>
      <c r="BD177" s="6"/>
      <c r="BE177" s="6"/>
      <c r="BF177" s="6"/>
      <c r="BG177" s="6"/>
      <c r="BH177" s="6"/>
      <c r="BI177" s="6"/>
      <c r="BJ177" s="6"/>
      <c r="BK177" s="6"/>
      <c r="BL177" s="6"/>
      <c r="BM177" s="6"/>
      <c r="BN177" s="6"/>
      <c r="BO177" s="6"/>
      <c r="BP177" s="6"/>
      <c r="BQ177" s="6"/>
      <c r="BR177" s="6"/>
      <c r="BS177" s="6"/>
      <c r="BT177" s="6"/>
      <c r="BU177" s="6"/>
      <c r="BV177" s="6"/>
      <c r="BW177" s="6"/>
      <c r="BX177" s="6"/>
      <c r="BY177" s="6"/>
      <c r="BZ177" s="6"/>
      <c r="CA177" s="6"/>
      <c r="CB177" s="6"/>
      <c r="CC177" s="6"/>
      <c r="CU177" s="183"/>
      <c r="CV177" s="183"/>
      <c r="CW177" s="183"/>
      <c r="CX177" s="183"/>
      <c r="CY177" s="183"/>
      <c r="CZ177" s="183"/>
      <c r="DA177" s="183"/>
      <c r="DB177" s="183"/>
      <c r="DC177" s="421"/>
      <c r="DD177" s="421"/>
      <c r="DE177" s="421"/>
      <c r="DF177" s="421"/>
      <c r="DG177" s="421"/>
      <c r="DH177" s="421"/>
      <c r="DI177" s="421"/>
      <c r="DJ177" s="421"/>
      <c r="DK177" s="421"/>
      <c r="DL177" s="421"/>
      <c r="DM177" s="421"/>
      <c r="DN177" s="421"/>
      <c r="DO177" s="421"/>
      <c r="DP177" s="183"/>
      <c r="DQ177" s="183"/>
      <c r="DR177" s="183"/>
      <c r="DS177" s="183"/>
      <c r="DT177" s="183"/>
      <c r="DU177" s="183"/>
      <c r="DV177" s="183"/>
      <c r="DW177" s="183"/>
      <c r="DX177" s="183"/>
      <c r="DY177" s="183"/>
    </row>
    <row r="178" spans="2:129">
      <c r="B178" s="6"/>
      <c r="C178" s="6"/>
      <c r="D178" s="6"/>
      <c r="E178" s="6"/>
      <c r="F178" s="6"/>
      <c r="G178" s="6"/>
      <c r="H178" s="6"/>
      <c r="I178" s="6"/>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29"/>
      <c r="AT178" s="29"/>
      <c r="AU178" s="29"/>
      <c r="AV178" s="29"/>
      <c r="AW178" s="6"/>
      <c r="AX178" s="6"/>
      <c r="AY178" s="6"/>
      <c r="AZ178" s="6"/>
      <c r="BA178" s="6"/>
      <c r="BB178" s="6"/>
      <c r="BC178" s="6"/>
      <c r="BD178" s="6"/>
      <c r="BE178" s="6"/>
      <c r="BF178" s="6"/>
      <c r="BG178" s="6"/>
      <c r="BH178" s="6"/>
      <c r="BI178" s="6"/>
      <c r="BJ178" s="6"/>
      <c r="BK178" s="6"/>
      <c r="BL178" s="6"/>
      <c r="BM178" s="6"/>
      <c r="BN178" s="6"/>
      <c r="BO178" s="6"/>
      <c r="BP178" s="6"/>
      <c r="BQ178" s="6"/>
      <c r="BR178" s="6"/>
      <c r="BS178" s="6"/>
      <c r="BT178" s="6"/>
      <c r="BU178" s="6"/>
      <c r="BV178" s="6"/>
      <c r="BW178" s="6"/>
      <c r="BX178" s="6"/>
      <c r="BY178" s="6"/>
      <c r="BZ178" s="6"/>
      <c r="CA178" s="6"/>
      <c r="CB178" s="6"/>
      <c r="CC178" s="6"/>
      <c r="CU178" s="183"/>
      <c r="CV178" s="183"/>
      <c r="CW178" s="183"/>
      <c r="CX178" s="183"/>
      <c r="CY178" s="183"/>
      <c r="CZ178" s="183"/>
      <c r="DA178" s="183"/>
      <c r="DB178" s="183"/>
      <c r="DC178" s="421"/>
      <c r="DD178" s="421"/>
      <c r="DE178" s="421"/>
      <c r="DF178" s="421"/>
      <c r="DG178" s="421"/>
      <c r="DH178" s="421"/>
      <c r="DI178" s="421"/>
      <c r="DJ178" s="421"/>
      <c r="DK178" s="421"/>
      <c r="DL178" s="421"/>
      <c r="DM178" s="421"/>
      <c r="DN178" s="421"/>
      <c r="DO178" s="421"/>
      <c r="DP178" s="183"/>
      <c r="DQ178" s="183"/>
      <c r="DR178" s="183"/>
      <c r="DS178" s="183"/>
      <c r="DT178" s="183"/>
      <c r="DU178" s="183"/>
      <c r="DV178" s="183"/>
      <c r="DW178" s="183"/>
      <c r="DX178" s="183"/>
      <c r="DY178" s="183"/>
    </row>
    <row r="179" spans="2:129">
      <c r="B179" s="6"/>
      <c r="C179" s="6"/>
      <c r="D179" s="6"/>
      <c r="E179" s="6"/>
      <c r="F179" s="6"/>
      <c r="G179" s="6"/>
      <c r="H179" s="6"/>
      <c r="I179" s="6"/>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29"/>
      <c r="AT179" s="29"/>
      <c r="AU179" s="29"/>
      <c r="AV179" s="29"/>
      <c r="AW179" s="6"/>
      <c r="AX179" s="6"/>
      <c r="AY179" s="6"/>
      <c r="AZ179" s="6"/>
      <c r="BA179" s="6"/>
      <c r="BB179" s="6"/>
      <c r="BC179" s="6"/>
      <c r="BD179" s="6"/>
      <c r="BE179" s="6"/>
      <c r="BF179" s="6"/>
      <c r="BG179" s="6"/>
      <c r="BH179" s="6"/>
      <c r="BI179" s="6"/>
      <c r="BJ179" s="6"/>
      <c r="BK179" s="6"/>
      <c r="BL179" s="6"/>
      <c r="BM179" s="6"/>
      <c r="BN179" s="6"/>
      <c r="BO179" s="6"/>
      <c r="BP179" s="6"/>
      <c r="BQ179" s="6"/>
      <c r="BR179" s="6"/>
      <c r="BS179" s="6"/>
      <c r="BT179" s="6"/>
      <c r="BU179" s="6"/>
      <c r="BV179" s="6"/>
      <c r="BW179" s="6"/>
      <c r="BX179" s="6"/>
      <c r="BY179" s="6"/>
      <c r="BZ179" s="6"/>
      <c r="CA179" s="6"/>
      <c r="CB179" s="6"/>
      <c r="CC179" s="6"/>
      <c r="CU179" s="183"/>
      <c r="CV179" s="183"/>
      <c r="CW179" s="183"/>
      <c r="CX179" s="183"/>
      <c r="CY179" s="183"/>
      <c r="CZ179" s="183"/>
      <c r="DA179" s="183"/>
      <c r="DB179" s="183"/>
      <c r="DC179" s="421"/>
      <c r="DD179" s="421"/>
      <c r="DE179" s="421"/>
      <c r="DF179" s="421"/>
      <c r="DG179" s="421"/>
      <c r="DH179" s="421"/>
      <c r="DI179" s="421"/>
      <c r="DJ179" s="421"/>
      <c r="DK179" s="421"/>
      <c r="DL179" s="421"/>
      <c r="DM179" s="421"/>
      <c r="DN179" s="421"/>
      <c r="DO179" s="421"/>
      <c r="DP179" s="183"/>
      <c r="DQ179" s="183"/>
      <c r="DR179" s="183"/>
      <c r="DS179" s="183"/>
      <c r="DT179" s="183"/>
      <c r="DU179" s="183"/>
      <c r="DV179" s="183"/>
      <c r="DW179" s="183"/>
      <c r="DX179" s="183"/>
      <c r="DY179" s="183"/>
    </row>
    <row r="180" spans="2:129" ht="13.5" customHeight="1">
      <c r="B180" s="6"/>
      <c r="C180" s="6"/>
      <c r="D180" s="6"/>
      <c r="E180" s="6"/>
      <c r="F180" s="6"/>
      <c r="G180" s="6"/>
      <c r="H180" s="6"/>
      <c r="I180" s="6"/>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29"/>
      <c r="AT180" s="29"/>
      <c r="AU180" s="29"/>
      <c r="AV180" s="29"/>
      <c r="AW180" s="6"/>
      <c r="AX180" s="6"/>
      <c r="AY180" s="6"/>
      <c r="AZ180" s="6"/>
      <c r="BA180" s="6"/>
      <c r="BB180" s="6"/>
      <c r="BC180" s="6"/>
      <c r="BD180" s="6"/>
      <c r="BE180" s="6"/>
      <c r="BF180" s="6"/>
      <c r="BG180" s="6"/>
      <c r="BH180" s="6"/>
      <c r="BI180" s="6"/>
      <c r="BJ180" s="6"/>
      <c r="BK180" s="6"/>
      <c r="BL180" s="6"/>
      <c r="BM180" s="6"/>
      <c r="BN180" s="6"/>
      <c r="BO180" s="6"/>
      <c r="BP180" s="6"/>
      <c r="BQ180" s="6"/>
      <c r="BR180" s="6"/>
      <c r="BS180" s="6"/>
      <c r="BT180" s="6"/>
      <c r="BU180" s="6"/>
      <c r="BV180" s="6"/>
      <c r="BW180" s="6"/>
      <c r="BX180" s="6"/>
      <c r="BY180" s="6"/>
      <c r="BZ180" s="6"/>
      <c r="CA180" s="6"/>
      <c r="CB180" s="6"/>
      <c r="CC180" s="6"/>
      <c r="CU180" s="183"/>
      <c r="CV180" s="183"/>
      <c r="CW180" s="183"/>
      <c r="CX180" s="183"/>
      <c r="CY180" s="183"/>
      <c r="CZ180" s="183"/>
      <c r="DA180" s="183"/>
      <c r="DB180" s="183"/>
      <c r="DC180" s="421"/>
      <c r="DD180" s="421"/>
      <c r="DE180" s="421"/>
      <c r="DF180" s="421"/>
      <c r="DG180" s="421"/>
      <c r="DH180" s="421"/>
      <c r="DI180" s="421"/>
      <c r="DJ180" s="421"/>
      <c r="DK180" s="421"/>
      <c r="DL180" s="421"/>
      <c r="DM180" s="421"/>
      <c r="DN180" s="421"/>
      <c r="DO180" s="421"/>
      <c r="DP180" s="183"/>
      <c r="DQ180" s="183"/>
      <c r="DR180" s="183"/>
      <c r="DS180" s="183"/>
      <c r="DT180" s="183"/>
      <c r="DU180" s="183"/>
      <c r="DV180" s="183"/>
      <c r="DW180" s="183"/>
      <c r="DX180" s="183"/>
      <c r="DY180" s="183"/>
    </row>
    <row r="181" spans="2:129">
      <c r="B181" s="6"/>
      <c r="C181" s="6"/>
      <c r="D181" s="6"/>
      <c r="E181" s="6"/>
      <c r="F181" s="6"/>
      <c r="G181" s="6"/>
      <c r="H181" s="6"/>
      <c r="I181" s="6"/>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29"/>
      <c r="AT181" s="29"/>
      <c r="AU181" s="29"/>
      <c r="AV181" s="29"/>
      <c r="AW181" s="6"/>
      <c r="AX181" s="6"/>
      <c r="AY181" s="6"/>
      <c r="AZ181" s="6"/>
      <c r="BA181" s="6"/>
      <c r="BB181" s="6"/>
      <c r="BC181" s="6"/>
      <c r="BD181" s="6"/>
      <c r="BE181" s="6"/>
      <c r="BF181" s="6"/>
      <c r="BG181" s="6"/>
      <c r="BH181" s="6"/>
      <c r="BI181" s="6"/>
      <c r="BJ181" s="6"/>
      <c r="BK181" s="6"/>
      <c r="BL181" s="6"/>
      <c r="BM181" s="6"/>
      <c r="BN181" s="6"/>
      <c r="BO181" s="6"/>
      <c r="BP181" s="6"/>
      <c r="BQ181" s="6"/>
      <c r="BR181" s="6"/>
      <c r="BS181" s="6"/>
      <c r="BT181" s="6"/>
      <c r="BU181" s="6"/>
      <c r="BV181" s="6"/>
      <c r="BW181" s="6"/>
      <c r="BX181" s="6"/>
      <c r="BY181" s="6"/>
      <c r="BZ181" s="6"/>
      <c r="CA181" s="6"/>
      <c r="CB181" s="6"/>
      <c r="CC181" s="6"/>
      <c r="CU181" s="183"/>
      <c r="CV181" s="183"/>
      <c r="CW181" s="183"/>
      <c r="CX181" s="183"/>
      <c r="CY181" s="183"/>
      <c r="CZ181" s="183"/>
      <c r="DA181" s="183"/>
      <c r="DB181" s="183"/>
      <c r="DC181" s="421"/>
      <c r="DD181" s="421"/>
      <c r="DE181" s="421"/>
      <c r="DF181" s="421"/>
      <c r="DG181" s="421"/>
      <c r="DH181" s="421"/>
      <c r="DI181" s="421"/>
      <c r="DJ181" s="421"/>
      <c r="DK181" s="421"/>
      <c r="DL181" s="421"/>
      <c r="DM181" s="421"/>
      <c r="DN181" s="421"/>
      <c r="DO181" s="421"/>
      <c r="DP181" s="183"/>
      <c r="DQ181" s="183"/>
      <c r="DR181" s="183"/>
      <c r="DS181" s="183"/>
      <c r="DT181" s="183"/>
      <c r="DU181" s="183"/>
      <c r="DV181" s="183"/>
      <c r="DW181" s="183"/>
      <c r="DX181" s="183"/>
      <c r="DY181" s="183"/>
    </row>
    <row r="182" spans="2:129">
      <c r="B182" s="6"/>
      <c r="C182" s="6"/>
      <c r="D182" s="6"/>
      <c r="E182" s="6"/>
      <c r="F182" s="6"/>
      <c r="G182" s="6"/>
      <c r="H182" s="6"/>
      <c r="I182" s="6"/>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29"/>
      <c r="AT182" s="29"/>
      <c r="AU182" s="29"/>
      <c r="AV182" s="29"/>
      <c r="AW182" s="6"/>
      <c r="AX182" s="6"/>
      <c r="AY182" s="6"/>
      <c r="AZ182" s="6"/>
      <c r="BA182" s="6"/>
      <c r="BB182" s="6"/>
      <c r="BC182" s="6"/>
      <c r="BD182" s="6"/>
      <c r="BE182" s="6"/>
      <c r="BF182" s="6"/>
      <c r="BG182" s="6"/>
      <c r="BH182" s="6"/>
      <c r="BI182" s="6"/>
      <c r="BJ182" s="6"/>
      <c r="BK182" s="6"/>
      <c r="BL182" s="6"/>
      <c r="BM182" s="6"/>
      <c r="BN182" s="6"/>
      <c r="BO182" s="6"/>
      <c r="BP182" s="6"/>
      <c r="BQ182" s="6"/>
      <c r="BR182" s="6"/>
      <c r="BS182" s="6"/>
      <c r="BT182" s="6"/>
      <c r="BU182" s="6"/>
      <c r="BV182" s="6"/>
      <c r="BW182" s="6"/>
      <c r="BX182" s="6"/>
      <c r="BY182" s="6"/>
      <c r="BZ182" s="6"/>
      <c r="CA182" s="6"/>
      <c r="CB182" s="6"/>
      <c r="CC182" s="6"/>
      <c r="CU182" s="183"/>
      <c r="CV182" s="183"/>
      <c r="CW182" s="183"/>
      <c r="CX182" s="183"/>
      <c r="CY182" s="183"/>
      <c r="CZ182" s="183"/>
      <c r="DA182" s="183"/>
      <c r="DB182" s="183"/>
      <c r="DC182" s="421"/>
      <c r="DD182" s="421"/>
      <c r="DE182" s="421"/>
      <c r="DF182" s="421"/>
      <c r="DG182" s="421"/>
      <c r="DH182" s="421"/>
      <c r="DI182" s="421"/>
      <c r="DJ182" s="421"/>
      <c r="DK182" s="421"/>
      <c r="DL182" s="421"/>
      <c r="DM182" s="421"/>
      <c r="DN182" s="421"/>
      <c r="DO182" s="421"/>
      <c r="DP182" s="183"/>
      <c r="DQ182" s="183"/>
      <c r="DR182" s="183"/>
      <c r="DS182" s="183"/>
      <c r="DT182" s="183"/>
      <c r="DU182" s="183"/>
      <c r="DV182" s="183"/>
      <c r="DW182" s="183"/>
      <c r="DX182" s="183"/>
      <c r="DY182" s="183"/>
    </row>
    <row r="183" spans="2:129" ht="18" customHeight="1">
      <c r="B183" s="6"/>
      <c r="C183" s="6"/>
      <c r="D183" s="6"/>
      <c r="E183" s="6"/>
      <c r="F183" s="6"/>
      <c r="G183" s="6"/>
      <c r="H183" s="6"/>
      <c r="I183" s="6"/>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29"/>
      <c r="AT183" s="29"/>
      <c r="AU183" s="29"/>
      <c r="AV183" s="29"/>
      <c r="AW183" s="6"/>
      <c r="AX183" s="6"/>
      <c r="AY183" s="6"/>
      <c r="AZ183" s="6"/>
      <c r="BA183" s="6"/>
      <c r="BB183" s="6"/>
      <c r="BC183" s="6"/>
      <c r="BD183" s="6"/>
      <c r="BE183" s="6"/>
      <c r="BF183" s="6"/>
      <c r="BG183" s="6"/>
      <c r="BH183" s="6"/>
      <c r="BI183" s="6"/>
      <c r="BJ183" s="6"/>
      <c r="BK183" s="6"/>
      <c r="BL183" s="6"/>
      <c r="BM183" s="6"/>
      <c r="BN183" s="6"/>
      <c r="BO183" s="6"/>
      <c r="BP183" s="6"/>
      <c r="BQ183" s="6"/>
      <c r="BR183" s="6"/>
      <c r="BS183" s="6"/>
      <c r="BT183" s="6"/>
      <c r="BU183" s="6"/>
      <c r="BV183" s="6"/>
      <c r="BW183" s="6"/>
      <c r="BX183" s="6"/>
      <c r="BY183" s="6"/>
      <c r="BZ183" s="6"/>
      <c r="CA183" s="6"/>
      <c r="CB183" s="6"/>
      <c r="CC183" s="6"/>
      <c r="CU183" s="183"/>
      <c r="CV183" s="183"/>
      <c r="CW183" s="183"/>
      <c r="CX183" s="183"/>
      <c r="CY183" s="183"/>
      <c r="CZ183" s="183"/>
      <c r="DA183" s="183"/>
      <c r="DB183" s="183"/>
      <c r="DC183" s="421"/>
      <c r="DD183" s="421"/>
      <c r="DE183" s="421"/>
      <c r="DF183" s="421"/>
      <c r="DG183" s="421"/>
      <c r="DH183" s="421"/>
      <c r="DI183" s="421"/>
      <c r="DJ183" s="421"/>
      <c r="DK183" s="421"/>
      <c r="DL183" s="421"/>
      <c r="DM183" s="421"/>
      <c r="DN183" s="421"/>
      <c r="DO183" s="421"/>
      <c r="DP183" s="183"/>
      <c r="DQ183" s="183"/>
      <c r="DR183" s="183"/>
      <c r="DS183" s="183"/>
      <c r="DT183" s="183"/>
      <c r="DU183" s="183"/>
      <c r="DV183" s="183"/>
      <c r="DW183" s="183"/>
      <c r="DX183" s="183"/>
      <c r="DY183" s="183"/>
    </row>
    <row r="184" spans="2:129">
      <c r="B184" s="6"/>
      <c r="C184" s="6"/>
      <c r="D184" s="6"/>
      <c r="E184" s="6"/>
      <c r="F184" s="6"/>
      <c r="G184" s="6"/>
      <c r="H184" s="6"/>
      <c r="I184" s="6"/>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29"/>
      <c r="AT184" s="29"/>
      <c r="AU184" s="29"/>
      <c r="AV184" s="29"/>
      <c r="AW184" s="6"/>
      <c r="AX184" s="6"/>
      <c r="AY184" s="6"/>
      <c r="AZ184" s="6"/>
      <c r="BA184" s="6"/>
      <c r="BB184" s="6"/>
      <c r="BC184" s="6"/>
      <c r="BD184" s="6"/>
      <c r="BE184" s="6"/>
      <c r="BF184" s="6"/>
      <c r="BG184" s="6"/>
      <c r="BH184" s="6"/>
      <c r="BI184" s="6"/>
      <c r="BJ184" s="6"/>
      <c r="BK184" s="6"/>
      <c r="BL184" s="6"/>
      <c r="BM184" s="6"/>
      <c r="BN184" s="6"/>
      <c r="BO184" s="6"/>
      <c r="BP184" s="6"/>
      <c r="BQ184" s="6"/>
      <c r="BR184" s="6"/>
      <c r="BS184" s="6"/>
      <c r="BT184" s="6"/>
      <c r="BU184" s="6"/>
      <c r="BV184" s="6"/>
      <c r="BW184" s="6"/>
      <c r="BX184" s="6"/>
      <c r="BY184" s="6"/>
      <c r="BZ184" s="6"/>
      <c r="CA184" s="6"/>
      <c r="CB184" s="6"/>
      <c r="CC184" s="6"/>
      <c r="CU184" s="183"/>
      <c r="CV184" s="183"/>
      <c r="CW184" s="183"/>
      <c r="CX184" s="183"/>
      <c r="CY184" s="183"/>
      <c r="CZ184" s="183"/>
      <c r="DA184" s="183"/>
      <c r="DB184" s="183"/>
      <c r="DC184" s="421"/>
      <c r="DD184" s="421"/>
      <c r="DE184" s="421"/>
      <c r="DF184" s="421"/>
      <c r="DG184" s="421"/>
      <c r="DH184" s="421"/>
      <c r="DI184" s="421"/>
      <c r="DJ184" s="421"/>
      <c r="DK184" s="421"/>
      <c r="DL184" s="421"/>
      <c r="DM184" s="421"/>
      <c r="DN184" s="421"/>
      <c r="DO184" s="421"/>
      <c r="DP184" s="183"/>
      <c r="DQ184" s="183"/>
      <c r="DR184" s="183"/>
      <c r="DS184" s="183"/>
      <c r="DT184" s="183"/>
      <c r="DU184" s="183"/>
      <c r="DV184" s="183"/>
      <c r="DW184" s="183"/>
      <c r="DX184" s="183"/>
      <c r="DY184" s="183"/>
    </row>
    <row r="185" spans="2:129">
      <c r="B185" s="6"/>
      <c r="C185" s="6"/>
      <c r="D185" s="6"/>
      <c r="E185" s="6"/>
      <c r="F185" s="6"/>
      <c r="G185" s="6"/>
      <c r="H185" s="6"/>
      <c r="I185" s="6"/>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29"/>
      <c r="AT185" s="29"/>
      <c r="AU185" s="29"/>
      <c r="AV185" s="29"/>
      <c r="AW185" s="6"/>
      <c r="AX185" s="6"/>
      <c r="AY185" s="6"/>
      <c r="AZ185" s="6"/>
      <c r="BA185" s="6"/>
      <c r="BB185" s="6"/>
      <c r="BC185" s="6"/>
      <c r="BD185" s="6"/>
      <c r="BE185" s="6"/>
      <c r="BF185" s="6"/>
      <c r="BG185" s="6"/>
      <c r="BH185" s="6"/>
      <c r="BI185" s="6"/>
      <c r="BJ185" s="6"/>
      <c r="BK185" s="6"/>
      <c r="BL185" s="6"/>
      <c r="BM185" s="6"/>
      <c r="BN185" s="6"/>
      <c r="BO185" s="6"/>
      <c r="BP185" s="6"/>
      <c r="BQ185" s="6"/>
      <c r="BR185" s="6"/>
      <c r="BS185" s="6"/>
      <c r="BT185" s="6"/>
      <c r="BU185" s="6"/>
      <c r="BV185" s="6"/>
      <c r="BW185" s="6"/>
      <c r="BX185" s="6"/>
      <c r="BY185" s="6"/>
      <c r="BZ185" s="6"/>
      <c r="CA185" s="6"/>
      <c r="CB185" s="6"/>
      <c r="CC185" s="6"/>
      <c r="CU185" s="183"/>
      <c r="CV185" s="183"/>
      <c r="CW185" s="183"/>
      <c r="CX185" s="183"/>
      <c r="CY185" s="183"/>
      <c r="CZ185" s="183"/>
      <c r="DA185" s="183"/>
      <c r="DB185" s="183"/>
      <c r="DC185" s="421"/>
      <c r="DD185" s="421"/>
      <c r="DE185" s="421"/>
      <c r="DF185" s="421"/>
      <c r="DG185" s="421"/>
      <c r="DH185" s="421"/>
      <c r="DI185" s="421"/>
      <c r="DJ185" s="421"/>
      <c r="DK185" s="421"/>
      <c r="DL185" s="421"/>
      <c r="DM185" s="421"/>
      <c r="DN185" s="421"/>
      <c r="DO185" s="421"/>
      <c r="DP185" s="183"/>
      <c r="DQ185" s="183"/>
      <c r="DR185" s="183"/>
      <c r="DS185" s="183"/>
      <c r="DT185" s="183"/>
      <c r="DU185" s="183"/>
      <c r="DV185" s="183"/>
      <c r="DW185" s="183"/>
      <c r="DX185" s="183"/>
      <c r="DY185" s="183"/>
    </row>
    <row r="186" spans="2:129">
      <c r="B186" s="6"/>
      <c r="C186" s="6"/>
      <c r="D186" s="6"/>
      <c r="E186" s="6"/>
      <c r="F186" s="6"/>
      <c r="G186" s="6"/>
      <c r="H186" s="6"/>
      <c r="I186" s="6"/>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29"/>
      <c r="AT186" s="29"/>
      <c r="AU186" s="29"/>
      <c r="AV186" s="29"/>
      <c r="AW186" s="6"/>
      <c r="AX186" s="6"/>
      <c r="AY186" s="6"/>
      <c r="AZ186" s="6"/>
      <c r="BA186" s="6"/>
      <c r="BB186" s="6"/>
      <c r="BC186" s="6"/>
      <c r="BD186" s="6"/>
      <c r="BE186" s="6"/>
      <c r="BF186" s="6"/>
      <c r="BG186" s="6"/>
      <c r="BH186" s="6"/>
      <c r="BI186" s="6"/>
      <c r="BJ186" s="6"/>
      <c r="BK186" s="6"/>
      <c r="BL186" s="6"/>
      <c r="BM186" s="6"/>
      <c r="BN186" s="6"/>
      <c r="BO186" s="6"/>
      <c r="BP186" s="6"/>
      <c r="BQ186" s="6"/>
      <c r="BR186" s="6"/>
      <c r="BS186" s="6"/>
      <c r="BT186" s="6"/>
      <c r="BU186" s="6"/>
      <c r="BV186" s="6"/>
      <c r="BW186" s="6"/>
      <c r="BX186" s="6"/>
      <c r="BY186" s="6"/>
      <c r="BZ186" s="6"/>
      <c r="CA186" s="6"/>
      <c r="CB186" s="6"/>
      <c r="CC186" s="6"/>
      <c r="CU186" s="183"/>
      <c r="CV186" s="183"/>
      <c r="CW186" s="183"/>
      <c r="CX186" s="183"/>
      <c r="CY186" s="183"/>
      <c r="CZ186" s="183"/>
      <c r="DA186" s="183"/>
      <c r="DB186" s="183"/>
      <c r="DC186" s="421"/>
      <c r="DD186" s="421"/>
      <c r="DE186" s="421"/>
      <c r="DF186" s="421"/>
      <c r="DG186" s="421"/>
      <c r="DH186" s="421"/>
      <c r="DI186" s="421"/>
      <c r="DJ186" s="421"/>
      <c r="DK186" s="421"/>
      <c r="DL186" s="421"/>
      <c r="DM186" s="421"/>
      <c r="DN186" s="421"/>
      <c r="DO186" s="421"/>
      <c r="DP186" s="183"/>
      <c r="DQ186" s="183"/>
      <c r="DR186" s="183"/>
      <c r="DS186" s="183"/>
      <c r="DT186" s="183"/>
      <c r="DU186" s="183"/>
      <c r="DV186" s="183"/>
      <c r="DW186" s="183"/>
      <c r="DX186" s="183"/>
      <c r="DY186" s="183"/>
    </row>
    <row r="187" spans="2:129">
      <c r="B187" s="6"/>
      <c r="C187" s="6"/>
      <c r="D187" s="6"/>
      <c r="E187" s="6"/>
      <c r="F187" s="6"/>
      <c r="G187" s="6"/>
      <c r="H187" s="6"/>
      <c r="I187" s="6"/>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29"/>
      <c r="AT187" s="29"/>
      <c r="AU187" s="29"/>
      <c r="AV187" s="29"/>
      <c r="AW187" s="6"/>
      <c r="AX187" s="6"/>
      <c r="AY187" s="6"/>
      <c r="AZ187" s="6"/>
      <c r="BA187" s="6"/>
      <c r="BB187" s="6"/>
      <c r="BC187" s="6"/>
      <c r="BD187" s="6"/>
      <c r="BE187" s="6"/>
      <c r="BF187" s="6"/>
      <c r="BG187" s="6"/>
      <c r="BH187" s="6"/>
      <c r="BI187" s="6"/>
      <c r="BJ187" s="6"/>
      <c r="BK187" s="6"/>
      <c r="BL187" s="6"/>
      <c r="BM187" s="6"/>
      <c r="BN187" s="6"/>
      <c r="BO187" s="6"/>
      <c r="BP187" s="6"/>
      <c r="BQ187" s="6"/>
      <c r="BR187" s="6"/>
      <c r="BS187" s="6"/>
      <c r="BT187" s="6"/>
      <c r="BU187" s="6"/>
      <c r="BV187" s="6"/>
      <c r="BW187" s="6"/>
      <c r="BX187" s="6"/>
      <c r="BY187" s="6"/>
      <c r="BZ187" s="6"/>
      <c r="CA187" s="6"/>
      <c r="CB187" s="6"/>
      <c r="CC187" s="6"/>
      <c r="CU187" s="183"/>
      <c r="CV187" s="183"/>
      <c r="CW187" s="183"/>
      <c r="CX187" s="183"/>
      <c r="CY187" s="183"/>
      <c r="CZ187" s="183"/>
      <c r="DA187" s="183"/>
      <c r="DB187" s="183"/>
      <c r="DC187" s="421"/>
      <c r="DD187" s="421"/>
      <c r="DE187" s="421"/>
      <c r="DF187" s="421"/>
      <c r="DG187" s="421"/>
      <c r="DH187" s="421"/>
      <c r="DI187" s="421"/>
      <c r="DJ187" s="421"/>
      <c r="DK187" s="421"/>
      <c r="DL187" s="421"/>
      <c r="DM187" s="421"/>
      <c r="DN187" s="421"/>
      <c r="DO187" s="421"/>
      <c r="DP187" s="183"/>
      <c r="DQ187" s="183"/>
      <c r="DR187" s="183"/>
      <c r="DS187" s="183"/>
      <c r="DT187" s="183"/>
      <c r="DU187" s="183"/>
      <c r="DV187" s="183"/>
      <c r="DW187" s="183"/>
      <c r="DX187" s="183"/>
      <c r="DY187" s="183"/>
    </row>
    <row r="188" spans="2:129">
      <c r="B188" s="6"/>
      <c r="C188" s="6"/>
      <c r="D188" s="6"/>
      <c r="E188" s="6"/>
      <c r="F188" s="6"/>
      <c r="G188" s="6"/>
      <c r="H188" s="6"/>
      <c r="I188" s="6"/>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29"/>
      <c r="AT188" s="29"/>
      <c r="AU188" s="29"/>
      <c r="AV188" s="29"/>
      <c r="AW188" s="6"/>
      <c r="AX188" s="6"/>
      <c r="AY188" s="6"/>
      <c r="AZ188" s="6"/>
      <c r="BA188" s="6"/>
      <c r="BB188" s="6"/>
      <c r="BC188" s="6"/>
      <c r="BD188" s="6"/>
      <c r="BE188" s="6"/>
      <c r="BF188" s="6"/>
      <c r="BG188" s="6"/>
      <c r="BH188" s="6"/>
      <c r="BI188" s="6"/>
      <c r="BJ188" s="6"/>
      <c r="BK188" s="6"/>
      <c r="BL188" s="6"/>
      <c r="BM188" s="6"/>
      <c r="BN188" s="6"/>
      <c r="BO188" s="6"/>
      <c r="BP188" s="6"/>
      <c r="BQ188" s="6"/>
      <c r="BR188" s="6"/>
      <c r="BS188" s="6"/>
      <c r="BT188" s="6"/>
      <c r="BU188" s="6"/>
      <c r="BV188" s="6"/>
      <c r="BW188" s="6"/>
      <c r="BX188" s="6"/>
      <c r="BY188" s="6"/>
      <c r="BZ188" s="6"/>
      <c r="CA188" s="6"/>
      <c r="CB188" s="6"/>
      <c r="CC188" s="6"/>
      <c r="CU188" s="183"/>
      <c r="CV188" s="183"/>
      <c r="CW188" s="183"/>
      <c r="CX188" s="183"/>
      <c r="CY188" s="183"/>
      <c r="CZ188" s="183"/>
      <c r="DA188" s="183"/>
      <c r="DB188" s="183"/>
      <c r="DC188" s="421"/>
      <c r="DD188" s="421"/>
      <c r="DE188" s="421"/>
      <c r="DF188" s="421"/>
      <c r="DG188" s="421"/>
      <c r="DH188" s="421"/>
      <c r="DI188" s="421"/>
      <c r="DJ188" s="421"/>
      <c r="DK188" s="421"/>
      <c r="DL188" s="421"/>
      <c r="DM188" s="421"/>
      <c r="DN188" s="421"/>
      <c r="DO188" s="421"/>
      <c r="DP188" s="183"/>
      <c r="DQ188" s="183"/>
      <c r="DR188" s="183"/>
      <c r="DS188" s="183"/>
      <c r="DT188" s="183"/>
      <c r="DU188" s="183"/>
      <c r="DV188" s="183"/>
      <c r="DW188" s="183"/>
      <c r="DX188" s="183"/>
      <c r="DY188" s="183"/>
    </row>
    <row r="189" spans="2:129">
      <c r="B189" s="6"/>
      <c r="C189" s="6"/>
      <c r="D189" s="6"/>
      <c r="E189" s="6"/>
      <c r="F189" s="6"/>
      <c r="G189" s="6"/>
      <c r="H189" s="6"/>
      <c r="I189" s="6"/>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c r="AS189" s="29"/>
      <c r="AT189" s="29"/>
      <c r="AU189" s="29"/>
      <c r="AV189" s="29"/>
      <c r="AW189" s="6"/>
      <c r="AX189" s="6"/>
      <c r="AY189" s="6"/>
      <c r="AZ189" s="6"/>
      <c r="BA189" s="6"/>
      <c r="BB189" s="6"/>
      <c r="BC189" s="6"/>
      <c r="BD189" s="6"/>
      <c r="BE189" s="6"/>
      <c r="BF189" s="6"/>
      <c r="BG189" s="6"/>
      <c r="BH189" s="6"/>
      <c r="BI189" s="6"/>
      <c r="BJ189" s="6"/>
      <c r="BK189" s="6"/>
      <c r="BL189" s="6"/>
      <c r="BM189" s="6"/>
      <c r="BN189" s="6"/>
      <c r="BO189" s="6"/>
      <c r="BP189" s="6"/>
      <c r="BQ189" s="6"/>
      <c r="BR189" s="6"/>
      <c r="BS189" s="6"/>
      <c r="BT189" s="6"/>
      <c r="BU189" s="6"/>
      <c r="BV189" s="6"/>
      <c r="BW189" s="6"/>
      <c r="BX189" s="6"/>
      <c r="BY189" s="6"/>
      <c r="BZ189" s="6"/>
      <c r="CA189" s="6"/>
      <c r="CB189" s="6"/>
      <c r="CC189" s="6"/>
      <c r="CU189" s="183"/>
      <c r="CV189" s="183"/>
      <c r="CW189" s="183"/>
      <c r="CX189" s="183"/>
      <c r="CY189" s="183"/>
      <c r="CZ189" s="183"/>
      <c r="DA189" s="183"/>
      <c r="DB189" s="183"/>
      <c r="DC189" s="421"/>
      <c r="DD189" s="421"/>
      <c r="DE189" s="421"/>
      <c r="DF189" s="421"/>
      <c r="DG189" s="421"/>
      <c r="DH189" s="421"/>
      <c r="DI189" s="421"/>
      <c r="DJ189" s="421"/>
      <c r="DK189" s="421"/>
      <c r="DL189" s="421"/>
      <c r="DM189" s="421"/>
      <c r="DN189" s="421"/>
      <c r="DO189" s="421"/>
      <c r="DP189" s="183"/>
      <c r="DQ189" s="183"/>
      <c r="DR189" s="183"/>
      <c r="DS189" s="183"/>
      <c r="DT189" s="183"/>
      <c r="DU189" s="183"/>
      <c r="DV189" s="183"/>
      <c r="DW189" s="183"/>
      <c r="DX189" s="183"/>
      <c r="DY189" s="183"/>
    </row>
    <row r="190" spans="2:129">
      <c r="B190" s="6"/>
      <c r="C190" s="6"/>
      <c r="D190" s="6"/>
      <c r="E190" s="6"/>
      <c r="F190" s="6"/>
      <c r="G190" s="6"/>
      <c r="H190" s="6"/>
      <c r="I190" s="6"/>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29"/>
      <c r="AT190" s="29"/>
      <c r="AU190" s="29"/>
      <c r="AV190" s="29"/>
      <c r="AW190" s="6"/>
      <c r="AX190" s="6"/>
      <c r="AY190" s="6"/>
      <c r="AZ190" s="6"/>
      <c r="BA190" s="6"/>
      <c r="BB190" s="6"/>
      <c r="BC190" s="6"/>
      <c r="BD190" s="6"/>
      <c r="BE190" s="6"/>
      <c r="BF190" s="6"/>
      <c r="BG190" s="6"/>
      <c r="BH190" s="6"/>
      <c r="BI190" s="6"/>
      <c r="BJ190" s="6"/>
      <c r="BK190" s="6"/>
      <c r="BL190" s="6"/>
      <c r="BM190" s="6"/>
      <c r="BN190" s="6"/>
      <c r="BO190" s="6"/>
      <c r="BP190" s="6"/>
      <c r="BQ190" s="6"/>
      <c r="BR190" s="6"/>
      <c r="BS190" s="6"/>
      <c r="BT190" s="6"/>
      <c r="BU190" s="6"/>
      <c r="BV190" s="6"/>
      <c r="BW190" s="6"/>
      <c r="BX190" s="6"/>
      <c r="BY190" s="6"/>
      <c r="BZ190" s="6"/>
      <c r="CA190" s="6"/>
      <c r="CB190" s="6"/>
      <c r="CC190" s="6"/>
      <c r="CU190" s="183"/>
      <c r="CV190" s="183"/>
      <c r="CW190" s="183"/>
      <c r="CX190" s="183"/>
      <c r="CY190" s="183"/>
      <c r="CZ190" s="183"/>
      <c r="DA190" s="183"/>
      <c r="DB190" s="183"/>
      <c r="DC190" s="421"/>
      <c r="DD190" s="421"/>
      <c r="DE190" s="421"/>
      <c r="DF190" s="421"/>
      <c r="DG190" s="421"/>
      <c r="DH190" s="421"/>
      <c r="DI190" s="421"/>
      <c r="DJ190" s="421"/>
      <c r="DK190" s="421"/>
      <c r="DL190" s="421"/>
      <c r="DM190" s="421"/>
      <c r="DN190" s="421"/>
      <c r="DO190" s="421"/>
      <c r="DP190" s="183"/>
      <c r="DQ190" s="183"/>
      <c r="DR190" s="183"/>
      <c r="DS190" s="183"/>
      <c r="DT190" s="183"/>
      <c r="DU190" s="183"/>
      <c r="DV190" s="183"/>
      <c r="DW190" s="183"/>
      <c r="DX190" s="183"/>
      <c r="DY190" s="183"/>
    </row>
    <row r="191" spans="2:129">
      <c r="B191" s="6"/>
      <c r="C191" s="6"/>
      <c r="D191" s="6"/>
      <c r="E191" s="6"/>
      <c r="F191" s="6"/>
      <c r="G191" s="6"/>
      <c r="H191" s="6"/>
      <c r="I191" s="6"/>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c r="AS191" s="29"/>
      <c r="AT191" s="29"/>
      <c r="AU191" s="29"/>
      <c r="AV191" s="29"/>
      <c r="AW191" s="6"/>
      <c r="AX191" s="6"/>
      <c r="AY191" s="6"/>
      <c r="AZ191" s="6"/>
      <c r="BA191" s="6"/>
      <c r="BB191" s="6"/>
      <c r="BC191" s="6"/>
      <c r="BD191" s="6"/>
      <c r="BE191" s="6"/>
      <c r="BF191" s="6"/>
      <c r="BG191" s="6"/>
      <c r="BH191" s="6"/>
      <c r="BI191" s="6"/>
      <c r="BJ191" s="6"/>
      <c r="BK191" s="6"/>
      <c r="BL191" s="6"/>
      <c r="BM191" s="6"/>
      <c r="BN191" s="6"/>
      <c r="BO191" s="6"/>
      <c r="BP191" s="6"/>
      <c r="BQ191" s="6"/>
      <c r="BR191" s="6"/>
      <c r="BS191" s="6"/>
      <c r="BT191" s="6"/>
      <c r="BU191" s="6"/>
      <c r="BV191" s="6"/>
      <c r="BW191" s="6"/>
      <c r="BX191" s="6"/>
      <c r="BY191" s="6"/>
      <c r="BZ191" s="6"/>
      <c r="CA191" s="6"/>
      <c r="CB191" s="6"/>
      <c r="CC191" s="6"/>
      <c r="CU191" s="183"/>
      <c r="CV191" s="183"/>
      <c r="CW191" s="183"/>
      <c r="CX191" s="183"/>
      <c r="CY191" s="183"/>
      <c r="CZ191" s="183"/>
      <c r="DA191" s="183"/>
      <c r="DB191" s="183"/>
      <c r="DC191" s="421"/>
      <c r="DD191" s="421"/>
      <c r="DE191" s="421"/>
      <c r="DF191" s="421"/>
      <c r="DG191" s="421"/>
      <c r="DH191" s="421"/>
      <c r="DI191" s="421"/>
      <c r="DJ191" s="421"/>
      <c r="DK191" s="421"/>
      <c r="DL191" s="421"/>
      <c r="DM191" s="421"/>
      <c r="DN191" s="421"/>
      <c r="DO191" s="421"/>
      <c r="DP191" s="183"/>
      <c r="DQ191" s="183"/>
      <c r="DR191" s="183"/>
      <c r="DS191" s="183"/>
      <c r="DT191" s="183"/>
      <c r="DU191" s="183"/>
      <c r="DV191" s="183"/>
      <c r="DW191" s="183"/>
      <c r="DX191" s="183"/>
      <c r="DY191" s="183"/>
    </row>
    <row r="192" spans="2:129">
      <c r="B192" s="6"/>
      <c r="C192" s="6"/>
      <c r="D192" s="6"/>
      <c r="E192" s="6"/>
      <c r="F192" s="6"/>
      <c r="G192" s="6"/>
      <c r="H192" s="6"/>
      <c r="I192" s="6"/>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c r="AQ192" s="6"/>
      <c r="AR192" s="6"/>
      <c r="AS192" s="29"/>
      <c r="AT192" s="29"/>
      <c r="AU192" s="29"/>
      <c r="AV192" s="29"/>
      <c r="AW192" s="6"/>
      <c r="AX192" s="6"/>
      <c r="AY192" s="6"/>
      <c r="AZ192" s="6"/>
      <c r="BA192" s="6"/>
      <c r="BB192" s="6"/>
      <c r="BC192" s="6"/>
      <c r="BD192" s="6"/>
      <c r="BE192" s="6"/>
      <c r="BF192" s="6"/>
      <c r="BG192" s="6"/>
      <c r="BH192" s="6"/>
      <c r="BI192" s="6"/>
      <c r="BJ192" s="6"/>
      <c r="BK192" s="6"/>
      <c r="BL192" s="6"/>
      <c r="BM192" s="6"/>
      <c r="BN192" s="6"/>
      <c r="BO192" s="6"/>
      <c r="BP192" s="6"/>
      <c r="BQ192" s="6"/>
      <c r="BR192" s="6"/>
      <c r="BS192" s="6"/>
      <c r="BT192" s="6"/>
      <c r="BU192" s="6"/>
      <c r="BV192" s="6"/>
      <c r="BW192" s="6"/>
      <c r="BX192" s="6"/>
      <c r="BY192" s="6"/>
      <c r="BZ192" s="6"/>
      <c r="CA192" s="6"/>
      <c r="CB192" s="6"/>
      <c r="CC192" s="6"/>
      <c r="CU192" s="183"/>
      <c r="CV192" s="183"/>
      <c r="CW192" s="183"/>
      <c r="CX192" s="183"/>
      <c r="CY192" s="183"/>
      <c r="CZ192" s="183"/>
      <c r="DA192" s="183"/>
      <c r="DB192" s="183"/>
      <c r="DC192" s="421"/>
      <c r="DD192" s="421"/>
      <c r="DE192" s="421"/>
      <c r="DF192" s="421"/>
      <c r="DG192" s="421"/>
      <c r="DH192" s="421"/>
      <c r="DI192" s="421"/>
      <c r="DJ192" s="421"/>
      <c r="DK192" s="421"/>
      <c r="DL192" s="421"/>
      <c r="DM192" s="421"/>
      <c r="DN192" s="421"/>
      <c r="DO192" s="421"/>
      <c r="DP192" s="183"/>
      <c r="DQ192" s="183"/>
      <c r="DR192" s="183"/>
      <c r="DS192" s="183"/>
      <c r="DT192" s="183"/>
      <c r="DU192" s="183"/>
      <c r="DV192" s="183"/>
      <c r="DW192" s="183"/>
      <c r="DX192" s="183"/>
      <c r="DY192" s="183"/>
    </row>
    <row r="193" spans="2:129">
      <c r="B193" s="6"/>
      <c r="C193" s="6"/>
      <c r="D193" s="6"/>
      <c r="E193" s="6"/>
      <c r="F193" s="6"/>
      <c r="G193" s="6"/>
      <c r="H193" s="6"/>
      <c r="I193" s="6"/>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c r="AQ193" s="6"/>
      <c r="AR193" s="6"/>
      <c r="AS193" s="29"/>
      <c r="AT193" s="29"/>
      <c r="AU193" s="29"/>
      <c r="AV193" s="29"/>
      <c r="AW193" s="6"/>
      <c r="AX193" s="6"/>
      <c r="AY193" s="6"/>
      <c r="AZ193" s="6"/>
      <c r="BA193" s="6"/>
      <c r="BB193" s="6"/>
      <c r="BC193" s="6"/>
      <c r="BD193" s="6"/>
      <c r="BE193" s="6"/>
      <c r="BF193" s="6"/>
      <c r="BG193" s="6"/>
      <c r="BH193" s="6"/>
      <c r="BI193" s="6"/>
      <c r="BJ193" s="6"/>
      <c r="BK193" s="6"/>
      <c r="BL193" s="6"/>
      <c r="BM193" s="6"/>
      <c r="BN193" s="6"/>
      <c r="BO193" s="6"/>
      <c r="BP193" s="6"/>
      <c r="BQ193" s="6"/>
      <c r="BR193" s="6"/>
      <c r="BS193" s="6"/>
      <c r="BT193" s="6"/>
      <c r="BU193" s="6"/>
      <c r="BV193" s="6"/>
      <c r="BW193" s="6"/>
      <c r="BX193" s="6"/>
      <c r="BY193" s="6"/>
      <c r="BZ193" s="6"/>
      <c r="CA193" s="6"/>
      <c r="CB193" s="6"/>
      <c r="CC193" s="6"/>
      <c r="CU193" s="183"/>
      <c r="CV193" s="183"/>
      <c r="CW193" s="183"/>
      <c r="CX193" s="183"/>
      <c r="CY193" s="183"/>
      <c r="CZ193" s="183"/>
      <c r="DA193" s="183"/>
      <c r="DB193" s="183"/>
      <c r="DC193" s="421"/>
      <c r="DD193" s="421"/>
      <c r="DE193" s="421"/>
      <c r="DF193" s="421"/>
      <c r="DG193" s="421"/>
      <c r="DH193" s="421"/>
      <c r="DI193" s="421"/>
      <c r="DJ193" s="421"/>
      <c r="DK193" s="421"/>
      <c r="DL193" s="421"/>
      <c r="DM193" s="421"/>
      <c r="DN193" s="421"/>
      <c r="DO193" s="421"/>
      <c r="DP193" s="183"/>
      <c r="DQ193" s="183"/>
      <c r="DR193" s="183"/>
      <c r="DS193" s="183"/>
      <c r="DT193" s="183"/>
      <c r="DU193" s="183"/>
      <c r="DV193" s="183"/>
      <c r="DW193" s="183"/>
      <c r="DX193" s="183"/>
      <c r="DY193" s="183"/>
    </row>
    <row r="194" spans="2:129">
      <c r="B194" s="6"/>
      <c r="C194" s="6"/>
      <c r="D194" s="6"/>
      <c r="E194" s="6"/>
      <c r="F194" s="6"/>
      <c r="G194" s="6"/>
      <c r="H194" s="6"/>
      <c r="I194" s="6"/>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AJ194" s="6"/>
      <c r="AK194" s="6"/>
      <c r="AL194" s="6"/>
      <c r="AM194" s="6"/>
      <c r="AN194" s="6"/>
      <c r="AO194" s="6"/>
      <c r="AP194" s="6"/>
      <c r="AQ194" s="6"/>
      <c r="AR194" s="6"/>
      <c r="AS194" s="29"/>
      <c r="AT194" s="29"/>
      <c r="AU194" s="29"/>
      <c r="AV194" s="29"/>
      <c r="AW194" s="6"/>
      <c r="AX194" s="6"/>
      <c r="AY194" s="6"/>
      <c r="AZ194" s="6"/>
      <c r="BA194" s="6"/>
      <c r="BB194" s="6"/>
      <c r="BC194" s="6"/>
      <c r="BD194" s="6"/>
      <c r="BE194" s="6"/>
      <c r="BF194" s="6"/>
      <c r="BG194" s="6"/>
      <c r="BH194" s="6"/>
      <c r="BI194" s="6"/>
      <c r="BJ194" s="6"/>
      <c r="BK194" s="6"/>
      <c r="BL194" s="6"/>
      <c r="BM194" s="6"/>
      <c r="BN194" s="6"/>
      <c r="BO194" s="6"/>
      <c r="BP194" s="6"/>
      <c r="BQ194" s="6"/>
      <c r="BR194" s="6"/>
      <c r="BS194" s="6"/>
      <c r="BT194" s="6"/>
      <c r="BU194" s="6"/>
      <c r="BV194" s="6"/>
      <c r="BW194" s="6"/>
      <c r="BX194" s="6"/>
      <c r="BY194" s="6"/>
      <c r="BZ194" s="6"/>
      <c r="CA194" s="6"/>
      <c r="CB194" s="6"/>
      <c r="CC194" s="6"/>
      <c r="CU194" s="183"/>
      <c r="CV194" s="183"/>
      <c r="CW194" s="183"/>
      <c r="CX194" s="183"/>
      <c r="CY194" s="183"/>
      <c r="CZ194" s="183"/>
      <c r="DA194" s="183"/>
      <c r="DB194" s="183"/>
      <c r="DC194" s="421"/>
      <c r="DD194" s="421"/>
      <c r="DE194" s="421"/>
      <c r="DF194" s="421"/>
      <c r="DG194" s="421"/>
      <c r="DH194" s="421"/>
      <c r="DI194" s="421"/>
      <c r="DJ194" s="421"/>
      <c r="DK194" s="421"/>
      <c r="DL194" s="421"/>
      <c r="DM194" s="421"/>
      <c r="DN194" s="421"/>
      <c r="DO194" s="421"/>
      <c r="DP194" s="183"/>
      <c r="DQ194" s="183"/>
      <c r="DR194" s="183"/>
      <c r="DS194" s="183"/>
      <c r="DT194" s="183"/>
      <c r="DU194" s="183"/>
      <c r="DV194" s="183"/>
      <c r="DW194" s="183"/>
      <c r="DX194" s="183"/>
      <c r="DY194" s="183"/>
    </row>
    <row r="195" spans="2:129">
      <c r="B195" s="6"/>
      <c r="C195" s="6"/>
      <c r="D195" s="6"/>
      <c r="E195" s="6"/>
      <c r="F195" s="6"/>
      <c r="G195" s="6"/>
      <c r="H195" s="6"/>
      <c r="I195" s="6"/>
      <c r="J195" s="6"/>
      <c r="K195" s="6"/>
      <c r="L195" s="6"/>
      <c r="M195" s="6"/>
      <c r="N195" s="6"/>
      <c r="O195" s="6"/>
      <c r="P195" s="6"/>
      <c r="Q195" s="6"/>
      <c r="R195" s="6"/>
      <c r="S195" s="6"/>
      <c r="T195" s="6"/>
      <c r="U195" s="6"/>
      <c r="V195" s="6"/>
      <c r="W195" s="6"/>
      <c r="X195" s="6"/>
      <c r="Y195" s="6"/>
      <c r="Z195" s="6"/>
      <c r="AA195" s="6"/>
      <c r="AB195" s="6"/>
      <c r="AC195" s="6"/>
      <c r="AD195" s="6"/>
      <c r="AE195" s="6"/>
      <c r="AF195" s="6"/>
      <c r="AG195" s="6"/>
      <c r="AH195" s="6"/>
      <c r="AI195" s="6"/>
      <c r="AJ195" s="6"/>
      <c r="AK195" s="6"/>
      <c r="AL195" s="6"/>
      <c r="AM195" s="6"/>
      <c r="AN195" s="6"/>
      <c r="AO195" s="6"/>
      <c r="AP195" s="6"/>
      <c r="AQ195" s="6"/>
      <c r="AR195" s="6"/>
      <c r="AS195" s="29"/>
      <c r="AT195" s="29"/>
      <c r="AU195" s="29"/>
      <c r="AV195" s="29"/>
      <c r="AW195" s="6"/>
      <c r="AX195" s="6"/>
      <c r="AY195" s="6"/>
      <c r="AZ195" s="6"/>
      <c r="BA195" s="6"/>
      <c r="BB195" s="6"/>
      <c r="BC195" s="6"/>
      <c r="BD195" s="6"/>
      <c r="BE195" s="6"/>
      <c r="BF195" s="6"/>
      <c r="BG195" s="6"/>
      <c r="BH195" s="6"/>
      <c r="BI195" s="6"/>
      <c r="BJ195" s="6"/>
      <c r="BK195" s="6"/>
      <c r="BL195" s="6"/>
      <c r="BM195" s="6"/>
      <c r="BN195" s="6"/>
      <c r="BO195" s="6"/>
      <c r="BP195" s="6"/>
      <c r="BQ195" s="6"/>
      <c r="BR195" s="6"/>
      <c r="BS195" s="6"/>
      <c r="BT195" s="6"/>
      <c r="BU195" s="6"/>
      <c r="BV195" s="6"/>
      <c r="BW195" s="6"/>
      <c r="BX195" s="6"/>
      <c r="BY195" s="6"/>
      <c r="BZ195" s="6"/>
      <c r="CA195" s="6"/>
      <c r="CB195" s="6"/>
      <c r="CC195" s="6"/>
      <c r="CU195" s="183"/>
      <c r="CV195" s="183"/>
      <c r="CW195" s="183"/>
      <c r="CX195" s="183"/>
      <c r="CY195" s="183"/>
      <c r="CZ195" s="183"/>
      <c r="DA195" s="183"/>
      <c r="DB195" s="183"/>
      <c r="DC195" s="421"/>
      <c r="DD195" s="421"/>
      <c r="DE195" s="421"/>
      <c r="DF195" s="421"/>
      <c r="DG195" s="421"/>
      <c r="DH195" s="421"/>
      <c r="DI195" s="421"/>
      <c r="DJ195" s="421"/>
      <c r="DK195" s="421"/>
      <c r="DL195" s="421"/>
      <c r="DM195" s="421"/>
      <c r="DN195" s="421"/>
      <c r="DO195" s="421"/>
      <c r="DP195" s="183"/>
      <c r="DQ195" s="183"/>
      <c r="DR195" s="183"/>
      <c r="DS195" s="183"/>
      <c r="DT195" s="183"/>
      <c r="DU195" s="183"/>
      <c r="DV195" s="183"/>
      <c r="DW195" s="183"/>
      <c r="DX195" s="183"/>
      <c r="DY195" s="183"/>
    </row>
    <row r="196" spans="2:129">
      <c r="B196" s="6"/>
      <c r="C196" s="6"/>
      <c r="D196" s="6"/>
      <c r="E196" s="6"/>
      <c r="F196" s="6"/>
      <c r="G196" s="6"/>
      <c r="H196" s="6"/>
      <c r="I196" s="6"/>
      <c r="J196" s="6"/>
      <c r="K196" s="6"/>
      <c r="L196" s="6"/>
      <c r="M196" s="6"/>
      <c r="N196" s="6"/>
      <c r="O196" s="6"/>
      <c r="P196" s="6"/>
      <c r="Q196" s="6"/>
      <c r="R196" s="6"/>
      <c r="S196" s="6"/>
      <c r="T196" s="6"/>
      <c r="U196" s="6"/>
      <c r="V196" s="6"/>
      <c r="W196" s="6"/>
      <c r="X196" s="6"/>
      <c r="Y196" s="6"/>
      <c r="Z196" s="6"/>
      <c r="AA196" s="6"/>
      <c r="AB196" s="6"/>
      <c r="AC196" s="6"/>
      <c r="AD196" s="6"/>
      <c r="AE196" s="6"/>
      <c r="AF196" s="6"/>
      <c r="AG196" s="6"/>
      <c r="AH196" s="6"/>
      <c r="AI196" s="6"/>
      <c r="AJ196" s="6"/>
      <c r="AK196" s="6"/>
      <c r="AL196" s="6"/>
      <c r="AM196" s="6"/>
      <c r="AN196" s="6"/>
      <c r="AO196" s="6"/>
      <c r="AP196" s="6"/>
      <c r="AQ196" s="6"/>
      <c r="AR196" s="6"/>
      <c r="AS196" s="29"/>
      <c r="AT196" s="29"/>
      <c r="AU196" s="29"/>
      <c r="AV196" s="29"/>
      <c r="AW196" s="6"/>
      <c r="AX196" s="6"/>
      <c r="AY196" s="6"/>
      <c r="AZ196" s="6"/>
      <c r="BA196" s="6"/>
      <c r="BB196" s="6"/>
      <c r="BC196" s="6"/>
      <c r="BD196" s="6"/>
      <c r="BE196" s="6"/>
      <c r="BF196" s="6"/>
      <c r="BG196" s="6"/>
      <c r="BH196" s="6"/>
      <c r="BI196" s="6"/>
      <c r="BJ196" s="6"/>
      <c r="BK196" s="6"/>
      <c r="BL196" s="6"/>
      <c r="BM196" s="6"/>
      <c r="BN196" s="6"/>
      <c r="BO196" s="6"/>
      <c r="BP196" s="6"/>
      <c r="BQ196" s="6"/>
      <c r="BR196" s="6"/>
      <c r="BS196" s="6"/>
      <c r="BT196" s="6"/>
      <c r="BU196" s="6"/>
      <c r="BV196" s="6"/>
      <c r="BW196" s="6"/>
      <c r="BX196" s="6"/>
      <c r="BY196" s="6"/>
      <c r="BZ196" s="6"/>
      <c r="CA196" s="6"/>
      <c r="CB196" s="6"/>
      <c r="CC196" s="6"/>
      <c r="CU196" s="183"/>
      <c r="CV196" s="183"/>
      <c r="CW196" s="183"/>
      <c r="CX196" s="183"/>
      <c r="CY196" s="183"/>
      <c r="CZ196" s="183"/>
      <c r="DA196" s="183"/>
      <c r="DB196" s="183"/>
      <c r="DC196" s="421"/>
      <c r="DD196" s="421"/>
      <c r="DE196" s="421"/>
      <c r="DF196" s="421"/>
      <c r="DG196" s="421"/>
      <c r="DH196" s="421"/>
      <c r="DI196" s="421"/>
      <c r="DJ196" s="421"/>
      <c r="DK196" s="421"/>
      <c r="DL196" s="421"/>
      <c r="DM196" s="421"/>
      <c r="DN196" s="421"/>
      <c r="DO196" s="421"/>
      <c r="DP196" s="183"/>
      <c r="DQ196" s="183"/>
      <c r="DR196" s="183"/>
      <c r="DS196" s="183"/>
      <c r="DT196" s="183"/>
      <c r="DU196" s="183"/>
      <c r="DV196" s="183"/>
      <c r="DW196" s="183"/>
      <c r="DX196" s="183"/>
      <c r="DY196" s="183"/>
    </row>
    <row r="197" spans="2:129">
      <c r="B197" s="6"/>
      <c r="C197" s="6"/>
      <c r="D197" s="6"/>
      <c r="E197" s="6"/>
      <c r="F197" s="6"/>
      <c r="G197" s="6"/>
      <c r="H197" s="6"/>
      <c r="I197" s="6"/>
      <c r="J197" s="6"/>
      <c r="K197" s="6"/>
      <c r="L197" s="6"/>
      <c r="M197" s="6"/>
      <c r="N197" s="6"/>
      <c r="O197" s="6"/>
      <c r="P197" s="6"/>
      <c r="Q197" s="6"/>
      <c r="R197" s="6"/>
      <c r="S197" s="6"/>
      <c r="T197" s="6"/>
      <c r="U197" s="6"/>
      <c r="V197" s="6"/>
      <c r="W197" s="6"/>
      <c r="X197" s="6"/>
      <c r="Y197" s="6"/>
      <c r="Z197" s="6"/>
      <c r="AA197" s="6"/>
      <c r="AB197" s="6"/>
      <c r="AC197" s="6"/>
      <c r="AD197" s="6"/>
      <c r="AE197" s="6"/>
      <c r="AF197" s="6"/>
      <c r="AG197" s="6"/>
      <c r="AH197" s="6"/>
      <c r="AI197" s="6"/>
      <c r="AJ197" s="6"/>
      <c r="AK197" s="6"/>
      <c r="AL197" s="6"/>
      <c r="AM197" s="6"/>
      <c r="AN197" s="6"/>
      <c r="AO197" s="6"/>
      <c r="AP197" s="6"/>
      <c r="AQ197" s="6"/>
      <c r="AR197" s="6"/>
      <c r="AS197" s="29"/>
      <c r="AT197" s="29"/>
      <c r="AU197" s="29"/>
      <c r="AV197" s="29"/>
      <c r="AW197" s="6"/>
      <c r="AX197" s="6"/>
      <c r="AY197" s="6"/>
      <c r="AZ197" s="6"/>
      <c r="BA197" s="6"/>
      <c r="BB197" s="6"/>
      <c r="BC197" s="6"/>
      <c r="BD197" s="6"/>
      <c r="BE197" s="6"/>
      <c r="BF197" s="6"/>
      <c r="BG197" s="6"/>
      <c r="BH197" s="6"/>
      <c r="BI197" s="6"/>
      <c r="BJ197" s="6"/>
      <c r="BK197" s="6"/>
      <c r="BL197" s="6"/>
      <c r="BM197" s="6"/>
      <c r="BN197" s="6"/>
      <c r="BO197" s="6"/>
      <c r="BP197" s="6"/>
      <c r="BQ197" s="6"/>
      <c r="BR197" s="6"/>
      <c r="BS197" s="6"/>
      <c r="BT197" s="6"/>
      <c r="BU197" s="6"/>
      <c r="BV197" s="6"/>
      <c r="BW197" s="6"/>
      <c r="BX197" s="6"/>
      <c r="BY197" s="6"/>
      <c r="BZ197" s="6"/>
      <c r="CA197" s="6"/>
      <c r="CB197" s="6"/>
      <c r="CC197" s="6"/>
      <c r="CU197" s="183"/>
      <c r="CV197" s="183"/>
      <c r="CW197" s="183"/>
      <c r="CX197" s="183"/>
      <c r="CY197" s="183"/>
      <c r="CZ197" s="183"/>
      <c r="DA197" s="183"/>
      <c r="DB197" s="183"/>
      <c r="DC197" s="421"/>
      <c r="DD197" s="421"/>
      <c r="DE197" s="421"/>
      <c r="DF197" s="421"/>
      <c r="DG197" s="421"/>
      <c r="DH197" s="421"/>
      <c r="DI197" s="421"/>
      <c r="DJ197" s="421"/>
      <c r="DK197" s="421"/>
      <c r="DL197" s="421"/>
      <c r="DM197" s="421"/>
      <c r="DN197" s="421"/>
      <c r="DO197" s="421"/>
      <c r="DP197" s="183"/>
      <c r="DQ197" s="183"/>
      <c r="DR197" s="183"/>
      <c r="DS197" s="183"/>
      <c r="DT197" s="183"/>
      <c r="DU197" s="183"/>
      <c r="DV197" s="183"/>
      <c r="DW197" s="183"/>
      <c r="DX197" s="183"/>
      <c r="DY197" s="183"/>
    </row>
    <row r="198" spans="2:129">
      <c r="B198" s="6"/>
      <c r="C198" s="6"/>
      <c r="D198" s="6"/>
      <c r="E198" s="6"/>
      <c r="F198" s="6"/>
      <c r="G198" s="6"/>
      <c r="H198" s="6"/>
      <c r="I198" s="6"/>
      <c r="J198" s="6"/>
      <c r="K198" s="6"/>
      <c r="L198" s="6"/>
      <c r="M198" s="6"/>
      <c r="N198" s="6"/>
      <c r="O198" s="6"/>
      <c r="P198" s="6"/>
      <c r="Q198" s="6"/>
      <c r="R198" s="6"/>
      <c r="S198" s="6"/>
      <c r="T198" s="6"/>
      <c r="U198" s="6"/>
      <c r="V198" s="6"/>
      <c r="W198" s="6"/>
      <c r="X198" s="6"/>
      <c r="Y198" s="6"/>
      <c r="Z198" s="6"/>
      <c r="AA198" s="6"/>
      <c r="AB198" s="6"/>
      <c r="AC198" s="6"/>
      <c r="AD198" s="6"/>
      <c r="AE198" s="6"/>
      <c r="AF198" s="6"/>
      <c r="AG198" s="6"/>
      <c r="AH198" s="6"/>
      <c r="AI198" s="6"/>
      <c r="AJ198" s="6"/>
      <c r="AK198" s="6"/>
      <c r="AL198" s="6"/>
      <c r="AM198" s="6"/>
      <c r="AN198" s="6"/>
      <c r="AO198" s="6"/>
      <c r="AP198" s="6"/>
      <c r="AQ198" s="6"/>
      <c r="AR198" s="6"/>
      <c r="AS198" s="29"/>
      <c r="AT198" s="29"/>
      <c r="AU198" s="29"/>
      <c r="AV198" s="29"/>
      <c r="AW198" s="6"/>
      <c r="AX198" s="6"/>
      <c r="AY198" s="6"/>
      <c r="AZ198" s="6"/>
      <c r="BA198" s="6"/>
      <c r="BB198" s="6"/>
      <c r="BC198" s="6"/>
      <c r="BD198" s="6"/>
      <c r="BE198" s="6"/>
      <c r="BF198" s="6"/>
      <c r="BG198" s="6"/>
      <c r="BH198" s="6"/>
      <c r="BI198" s="6"/>
      <c r="BJ198" s="6"/>
      <c r="BK198" s="6"/>
      <c r="BL198" s="6"/>
      <c r="BM198" s="6"/>
      <c r="BN198" s="6"/>
      <c r="BO198" s="6"/>
      <c r="BP198" s="6"/>
      <c r="BQ198" s="6"/>
      <c r="BR198" s="6"/>
      <c r="BS198" s="6"/>
      <c r="BT198" s="6"/>
      <c r="BU198" s="6"/>
      <c r="BV198" s="6"/>
      <c r="BW198" s="6"/>
      <c r="BX198" s="6"/>
      <c r="BY198" s="6"/>
      <c r="BZ198" s="6"/>
      <c r="CA198" s="6"/>
      <c r="CB198" s="6"/>
      <c r="CC198" s="6"/>
      <c r="CU198" s="183"/>
      <c r="CV198" s="183"/>
      <c r="CW198" s="183"/>
      <c r="CX198" s="183"/>
      <c r="CY198" s="183"/>
      <c r="CZ198" s="183"/>
      <c r="DA198" s="183"/>
      <c r="DB198" s="183"/>
      <c r="DC198" s="421"/>
      <c r="DD198" s="421"/>
      <c r="DE198" s="421"/>
      <c r="DF198" s="421"/>
      <c r="DG198" s="421"/>
      <c r="DH198" s="421"/>
      <c r="DI198" s="421"/>
      <c r="DJ198" s="421"/>
      <c r="DK198" s="421"/>
      <c r="DL198" s="421"/>
      <c r="DM198" s="421"/>
      <c r="DN198" s="421"/>
      <c r="DO198" s="421"/>
      <c r="DP198" s="183"/>
      <c r="DQ198" s="183"/>
      <c r="DR198" s="183"/>
      <c r="DS198" s="183"/>
      <c r="DT198" s="183"/>
      <c r="DU198" s="183"/>
      <c r="DV198" s="183"/>
      <c r="DW198" s="183"/>
      <c r="DX198" s="183"/>
      <c r="DY198" s="183"/>
    </row>
    <row r="199" spans="2:129">
      <c r="B199" s="6"/>
      <c r="C199" s="6"/>
      <c r="D199" s="6"/>
      <c r="E199" s="6"/>
      <c r="F199" s="6"/>
      <c r="G199" s="6"/>
      <c r="H199" s="6"/>
      <c r="I199" s="6"/>
      <c r="J199" s="6"/>
      <c r="K199" s="6"/>
      <c r="L199" s="6"/>
      <c r="M199" s="6"/>
      <c r="N199" s="6"/>
      <c r="O199" s="6"/>
      <c r="P199" s="6"/>
      <c r="Q199" s="6"/>
      <c r="R199" s="6"/>
      <c r="S199" s="6"/>
      <c r="T199" s="6"/>
      <c r="U199" s="6"/>
      <c r="V199" s="6"/>
      <c r="W199" s="6"/>
      <c r="X199" s="6"/>
      <c r="Y199" s="6"/>
      <c r="Z199" s="6"/>
      <c r="AA199" s="6"/>
      <c r="AB199" s="6"/>
      <c r="AC199" s="6"/>
      <c r="AD199" s="6"/>
      <c r="AE199" s="6"/>
      <c r="AF199" s="6"/>
      <c r="AG199" s="6"/>
      <c r="AH199" s="6"/>
      <c r="AI199" s="6"/>
      <c r="AJ199" s="6"/>
      <c r="AK199" s="6"/>
      <c r="AL199" s="6"/>
      <c r="AM199" s="6"/>
      <c r="AN199" s="6"/>
      <c r="AO199" s="6"/>
      <c r="AP199" s="6"/>
      <c r="AQ199" s="6"/>
      <c r="AR199" s="6"/>
      <c r="AS199" s="29"/>
      <c r="AT199" s="29"/>
      <c r="AU199" s="29"/>
      <c r="AV199" s="29"/>
      <c r="AW199" s="6"/>
      <c r="AX199" s="6"/>
      <c r="AY199" s="6"/>
      <c r="AZ199" s="6"/>
      <c r="BA199" s="6"/>
      <c r="BB199" s="6"/>
      <c r="BC199" s="6"/>
      <c r="BD199" s="6"/>
      <c r="BE199" s="6"/>
      <c r="BF199" s="6"/>
      <c r="BG199" s="6"/>
      <c r="BH199" s="6"/>
      <c r="BI199" s="6"/>
      <c r="BJ199" s="6"/>
      <c r="BK199" s="6"/>
      <c r="BL199" s="6"/>
      <c r="BM199" s="6"/>
      <c r="BN199" s="6"/>
      <c r="BO199" s="6"/>
      <c r="BP199" s="6"/>
      <c r="BQ199" s="6"/>
      <c r="BR199" s="6"/>
      <c r="BS199" s="6"/>
      <c r="BT199" s="6"/>
      <c r="BU199" s="6"/>
      <c r="BV199" s="6"/>
      <c r="BW199" s="6"/>
      <c r="BX199" s="6"/>
      <c r="BY199" s="6"/>
      <c r="BZ199" s="6"/>
      <c r="CA199" s="6"/>
      <c r="CB199" s="6"/>
      <c r="CC199" s="6"/>
      <c r="CU199" s="183"/>
      <c r="CV199" s="183"/>
      <c r="CW199" s="183"/>
      <c r="CX199" s="183"/>
      <c r="CY199" s="183"/>
      <c r="CZ199" s="183"/>
      <c r="DA199" s="183"/>
      <c r="DB199" s="183"/>
      <c r="DC199" s="421"/>
      <c r="DD199" s="421"/>
      <c r="DE199" s="421"/>
      <c r="DF199" s="421"/>
      <c r="DG199" s="421"/>
      <c r="DH199" s="421"/>
      <c r="DI199" s="421"/>
      <c r="DJ199" s="421"/>
      <c r="DK199" s="421"/>
      <c r="DL199" s="421"/>
      <c r="DM199" s="421"/>
      <c r="DN199" s="421"/>
      <c r="DO199" s="421"/>
      <c r="DP199" s="183"/>
      <c r="DQ199" s="183"/>
      <c r="DR199" s="183"/>
      <c r="DS199" s="183"/>
      <c r="DT199" s="183"/>
      <c r="DU199" s="183"/>
      <c r="DV199" s="183"/>
      <c r="DW199" s="183"/>
      <c r="DX199" s="183"/>
      <c r="DY199" s="183"/>
    </row>
    <row r="200" spans="2:129">
      <c r="B200" s="6"/>
      <c r="C200" s="6"/>
      <c r="D200" s="6"/>
      <c r="E200" s="6"/>
      <c r="F200" s="6"/>
      <c r="G200" s="6"/>
      <c r="H200" s="6"/>
      <c r="I200" s="6"/>
      <c r="J200" s="6"/>
      <c r="K200" s="6"/>
      <c r="L200" s="6"/>
      <c r="M200" s="6"/>
      <c r="N200" s="6"/>
      <c r="O200" s="6"/>
      <c r="P200" s="6"/>
      <c r="Q200" s="6"/>
      <c r="R200" s="6"/>
      <c r="S200" s="6"/>
      <c r="T200" s="6"/>
      <c r="U200" s="6"/>
      <c r="V200" s="6"/>
      <c r="W200" s="6"/>
      <c r="X200" s="6"/>
      <c r="Y200" s="6"/>
      <c r="Z200" s="6"/>
      <c r="AA200" s="6"/>
      <c r="AB200" s="6"/>
      <c r="AC200" s="6"/>
      <c r="AD200" s="6"/>
      <c r="AE200" s="6"/>
      <c r="AF200" s="6"/>
      <c r="AG200" s="6"/>
      <c r="AH200" s="6"/>
      <c r="AI200" s="6"/>
      <c r="AJ200" s="6"/>
      <c r="AK200" s="6"/>
      <c r="AL200" s="6"/>
      <c r="AM200" s="6"/>
      <c r="AN200" s="6"/>
      <c r="AO200" s="6"/>
      <c r="AP200" s="6"/>
      <c r="AQ200" s="6"/>
      <c r="AR200" s="6"/>
      <c r="AS200" s="29"/>
      <c r="AT200" s="29"/>
      <c r="AU200" s="29"/>
      <c r="AV200" s="29"/>
      <c r="AW200" s="6"/>
      <c r="AX200" s="6"/>
      <c r="AY200" s="6"/>
      <c r="AZ200" s="6"/>
      <c r="BA200" s="6"/>
      <c r="BB200" s="6"/>
      <c r="BC200" s="6"/>
      <c r="BD200" s="6"/>
      <c r="BE200" s="6"/>
      <c r="BF200" s="6"/>
      <c r="BG200" s="6"/>
      <c r="BH200" s="6"/>
      <c r="BI200" s="6"/>
      <c r="BJ200" s="6"/>
      <c r="BK200" s="6"/>
      <c r="BL200" s="6"/>
      <c r="BM200" s="6"/>
      <c r="BN200" s="6"/>
      <c r="BO200" s="6"/>
      <c r="BP200" s="6"/>
      <c r="BQ200" s="6"/>
      <c r="BR200" s="6"/>
      <c r="BS200" s="6"/>
      <c r="BT200" s="6"/>
      <c r="BU200" s="6"/>
      <c r="BV200" s="6"/>
      <c r="BW200" s="6"/>
      <c r="BX200" s="6"/>
      <c r="BY200" s="6"/>
      <c r="BZ200" s="6"/>
      <c r="CA200" s="6"/>
      <c r="CB200" s="6"/>
      <c r="CC200" s="6"/>
      <c r="CU200" s="183"/>
      <c r="CV200" s="183"/>
      <c r="CW200" s="183"/>
      <c r="CX200" s="183"/>
      <c r="CY200" s="183"/>
      <c r="CZ200" s="183"/>
      <c r="DA200" s="183"/>
      <c r="DB200" s="183"/>
      <c r="DC200" s="421"/>
      <c r="DD200" s="421"/>
      <c r="DE200" s="421"/>
      <c r="DF200" s="421"/>
      <c r="DG200" s="421"/>
      <c r="DH200" s="421"/>
      <c r="DI200" s="421"/>
      <c r="DJ200" s="421"/>
      <c r="DK200" s="421"/>
      <c r="DL200" s="421"/>
      <c r="DM200" s="421"/>
      <c r="DN200" s="421"/>
      <c r="DO200" s="421"/>
      <c r="DP200" s="183"/>
      <c r="DQ200" s="183"/>
      <c r="DR200" s="183"/>
      <c r="DS200" s="183"/>
      <c r="DT200" s="183"/>
      <c r="DU200" s="183"/>
      <c r="DV200" s="183"/>
      <c r="DW200" s="183"/>
      <c r="DX200" s="183"/>
      <c r="DY200" s="183"/>
    </row>
    <row r="201" spans="2:129">
      <c r="B201" s="6"/>
      <c r="C201" s="6"/>
      <c r="D201" s="6"/>
      <c r="E201" s="6"/>
      <c r="F201" s="6"/>
      <c r="G201" s="6"/>
      <c r="H201" s="6"/>
      <c r="I201" s="6"/>
      <c r="J201" s="6"/>
      <c r="K201" s="6"/>
      <c r="L201" s="6"/>
      <c r="M201" s="6"/>
      <c r="N201" s="6"/>
      <c r="O201" s="6"/>
      <c r="P201" s="6"/>
      <c r="Q201" s="6"/>
      <c r="R201" s="6"/>
      <c r="S201" s="6"/>
      <c r="T201" s="6"/>
      <c r="U201" s="6"/>
      <c r="V201" s="6"/>
      <c r="W201" s="6"/>
      <c r="X201" s="6"/>
      <c r="Y201" s="6"/>
      <c r="Z201" s="6"/>
      <c r="AA201" s="6"/>
      <c r="AB201" s="6"/>
      <c r="AC201" s="6"/>
      <c r="AD201" s="6"/>
      <c r="AE201" s="6"/>
      <c r="AF201" s="6"/>
      <c r="AG201" s="6"/>
      <c r="AH201" s="6"/>
      <c r="AI201" s="6"/>
      <c r="AJ201" s="6"/>
      <c r="AK201" s="6"/>
      <c r="AL201" s="6"/>
      <c r="AM201" s="6"/>
      <c r="AN201" s="6"/>
      <c r="AO201" s="6"/>
      <c r="AP201" s="6"/>
      <c r="AQ201" s="6"/>
      <c r="AR201" s="6"/>
      <c r="AS201" s="29"/>
      <c r="AT201" s="29"/>
      <c r="AU201" s="29"/>
      <c r="AV201" s="29"/>
      <c r="AW201" s="6"/>
      <c r="AX201" s="6"/>
      <c r="AY201" s="6"/>
      <c r="AZ201" s="6"/>
      <c r="BA201" s="6"/>
      <c r="BB201" s="6"/>
      <c r="BC201" s="6"/>
      <c r="BD201" s="6"/>
      <c r="BE201" s="6"/>
      <c r="BF201" s="6"/>
      <c r="BG201" s="6"/>
      <c r="BH201" s="6"/>
      <c r="BI201" s="6"/>
      <c r="BJ201" s="6"/>
      <c r="BK201" s="6"/>
      <c r="BL201" s="6"/>
      <c r="BM201" s="6"/>
      <c r="BN201" s="6"/>
      <c r="BO201" s="6"/>
      <c r="BP201" s="6"/>
      <c r="BQ201" s="6"/>
      <c r="BR201" s="6"/>
      <c r="BS201" s="6"/>
      <c r="BT201" s="6"/>
      <c r="BU201" s="6"/>
      <c r="BV201" s="6"/>
      <c r="BW201" s="6"/>
      <c r="BX201" s="6"/>
      <c r="BY201" s="6"/>
      <c r="BZ201" s="6"/>
      <c r="CA201" s="6"/>
      <c r="CB201" s="6"/>
      <c r="CC201" s="6"/>
      <c r="CU201" s="183"/>
      <c r="CV201" s="183"/>
      <c r="CW201" s="183"/>
      <c r="CX201" s="183"/>
      <c r="CY201" s="183"/>
      <c r="CZ201" s="183"/>
      <c r="DA201" s="183"/>
      <c r="DB201" s="183"/>
      <c r="DC201" s="421"/>
      <c r="DD201" s="421"/>
      <c r="DE201" s="421"/>
      <c r="DF201" s="421"/>
      <c r="DG201" s="421"/>
      <c r="DH201" s="421"/>
      <c r="DI201" s="421"/>
      <c r="DJ201" s="421"/>
      <c r="DK201" s="421"/>
      <c r="DL201" s="421"/>
      <c r="DM201" s="421"/>
      <c r="DN201" s="421"/>
      <c r="DO201" s="421"/>
      <c r="DP201" s="183"/>
      <c r="DQ201" s="183"/>
      <c r="DR201" s="183"/>
      <c r="DS201" s="183"/>
      <c r="DT201" s="183"/>
      <c r="DU201" s="183"/>
      <c r="DV201" s="183"/>
      <c r="DW201" s="183"/>
      <c r="DX201" s="183"/>
      <c r="DY201" s="183"/>
    </row>
    <row r="202" spans="2:129">
      <c r="B202" s="6"/>
      <c r="C202" s="6"/>
      <c r="D202" s="6"/>
      <c r="E202" s="6"/>
      <c r="F202" s="6"/>
      <c r="G202" s="6"/>
      <c r="H202" s="6"/>
      <c r="I202" s="6"/>
      <c r="J202" s="6"/>
      <c r="K202" s="6"/>
      <c r="L202" s="6"/>
      <c r="M202" s="6"/>
      <c r="N202" s="6"/>
      <c r="O202" s="6"/>
      <c r="P202" s="6"/>
      <c r="Q202" s="6"/>
      <c r="R202" s="6"/>
      <c r="S202" s="6"/>
      <c r="T202" s="6"/>
      <c r="U202" s="6"/>
      <c r="V202" s="6"/>
      <c r="W202" s="6"/>
      <c r="X202" s="6"/>
      <c r="Y202" s="6"/>
      <c r="Z202" s="6"/>
      <c r="AA202" s="6"/>
      <c r="AB202" s="6"/>
      <c r="AC202" s="6"/>
      <c r="AD202" s="6"/>
      <c r="AE202" s="6"/>
      <c r="AF202" s="6"/>
      <c r="AG202" s="6"/>
      <c r="AH202" s="6"/>
      <c r="AI202" s="6"/>
      <c r="AJ202" s="6"/>
      <c r="AK202" s="6"/>
      <c r="AL202" s="6"/>
      <c r="AM202" s="6"/>
      <c r="AN202" s="6"/>
      <c r="AO202" s="6"/>
      <c r="AP202" s="6"/>
      <c r="AQ202" s="6"/>
      <c r="AR202" s="6"/>
      <c r="AS202" s="29"/>
      <c r="AT202" s="29"/>
      <c r="AU202" s="29"/>
      <c r="AV202" s="29"/>
      <c r="AW202" s="6"/>
      <c r="AX202" s="6"/>
      <c r="AY202" s="6"/>
      <c r="AZ202" s="6"/>
      <c r="BA202" s="6"/>
      <c r="BB202" s="6"/>
      <c r="BC202" s="6"/>
      <c r="BD202" s="6"/>
      <c r="BE202" s="6"/>
      <c r="BF202" s="6"/>
      <c r="BG202" s="6"/>
      <c r="BH202" s="6"/>
      <c r="BI202" s="6"/>
      <c r="BJ202" s="6"/>
      <c r="BK202" s="6"/>
      <c r="BL202" s="6"/>
      <c r="BM202" s="6"/>
      <c r="BN202" s="6"/>
      <c r="BO202" s="6"/>
      <c r="BP202" s="6"/>
      <c r="BQ202" s="6"/>
      <c r="BR202" s="6"/>
      <c r="BS202" s="6"/>
      <c r="BT202" s="6"/>
      <c r="BU202" s="6"/>
      <c r="BV202" s="6"/>
      <c r="BW202" s="6"/>
      <c r="BX202" s="6"/>
      <c r="BY202" s="6"/>
      <c r="BZ202" s="6"/>
      <c r="CA202" s="6"/>
      <c r="CB202" s="6"/>
      <c r="CC202" s="6"/>
      <c r="CU202" s="183"/>
      <c r="CV202" s="183"/>
      <c r="CW202" s="183"/>
      <c r="CX202" s="183"/>
      <c r="CY202" s="183"/>
      <c r="CZ202" s="183"/>
      <c r="DA202" s="183"/>
      <c r="DB202" s="183"/>
      <c r="DC202" s="421"/>
      <c r="DD202" s="421"/>
      <c r="DE202" s="421"/>
      <c r="DF202" s="421"/>
      <c r="DG202" s="421"/>
      <c r="DH202" s="421"/>
      <c r="DI202" s="421"/>
      <c r="DJ202" s="421"/>
      <c r="DK202" s="421"/>
      <c r="DL202" s="421"/>
      <c r="DM202" s="421"/>
      <c r="DN202" s="421"/>
      <c r="DO202" s="421"/>
      <c r="DP202" s="183"/>
      <c r="DQ202" s="183"/>
      <c r="DR202" s="183"/>
      <c r="DS202" s="183"/>
      <c r="DT202" s="183"/>
      <c r="DU202" s="183"/>
      <c r="DV202" s="183"/>
      <c r="DW202" s="183"/>
      <c r="DX202" s="183"/>
      <c r="DY202" s="183"/>
    </row>
    <row r="203" spans="2:129">
      <c r="B203" s="6"/>
      <c r="C203" s="6"/>
      <c r="D203" s="6"/>
      <c r="E203" s="6"/>
      <c r="F203" s="6"/>
      <c r="G203" s="6"/>
      <c r="H203" s="6"/>
      <c r="I203" s="6"/>
      <c r="J203" s="6"/>
      <c r="K203" s="6"/>
      <c r="L203" s="6"/>
      <c r="M203" s="6"/>
      <c r="N203" s="6"/>
      <c r="O203" s="6"/>
      <c r="P203" s="6"/>
      <c r="Q203" s="6"/>
      <c r="R203" s="6"/>
      <c r="S203" s="6"/>
      <c r="T203" s="6"/>
      <c r="U203" s="6"/>
      <c r="V203" s="6"/>
      <c r="W203" s="6"/>
      <c r="X203" s="6"/>
      <c r="Y203" s="6"/>
      <c r="Z203" s="6"/>
      <c r="AA203" s="6"/>
      <c r="AB203" s="6"/>
      <c r="AC203" s="6"/>
      <c r="AD203" s="6"/>
      <c r="AE203" s="6"/>
      <c r="AF203" s="6"/>
      <c r="AG203" s="6"/>
      <c r="AH203" s="6"/>
      <c r="AI203" s="6"/>
      <c r="AJ203" s="6"/>
      <c r="AK203" s="6"/>
      <c r="AL203" s="6"/>
      <c r="AM203" s="6"/>
      <c r="AN203" s="6"/>
      <c r="AO203" s="6"/>
      <c r="AP203" s="6"/>
      <c r="AQ203" s="6"/>
      <c r="AR203" s="6"/>
      <c r="AS203" s="29"/>
      <c r="AT203" s="29"/>
      <c r="AU203" s="29"/>
      <c r="AV203" s="29"/>
      <c r="AW203" s="6"/>
      <c r="AX203" s="6"/>
      <c r="AY203" s="6"/>
      <c r="AZ203" s="6"/>
      <c r="BA203" s="6"/>
      <c r="BB203" s="6"/>
      <c r="BC203" s="6"/>
      <c r="BD203" s="6"/>
      <c r="BE203" s="6"/>
      <c r="BF203" s="6"/>
      <c r="BG203" s="6"/>
      <c r="BH203" s="6"/>
      <c r="BI203" s="6"/>
      <c r="BJ203" s="6"/>
      <c r="BK203" s="6"/>
      <c r="BL203" s="6"/>
      <c r="BM203" s="6"/>
      <c r="BN203" s="6"/>
      <c r="BO203" s="6"/>
      <c r="BP203" s="6"/>
      <c r="BQ203" s="6"/>
      <c r="BR203" s="6"/>
      <c r="BS203" s="6"/>
      <c r="BT203" s="6"/>
      <c r="BU203" s="6"/>
      <c r="BV203" s="6"/>
      <c r="BW203" s="6"/>
      <c r="BX203" s="6"/>
      <c r="BY203" s="6"/>
      <c r="BZ203" s="6"/>
      <c r="CA203" s="6"/>
      <c r="CB203" s="6"/>
      <c r="CC203" s="6"/>
      <c r="CU203" s="183"/>
      <c r="CV203" s="183"/>
      <c r="CW203" s="183"/>
      <c r="CX203" s="183"/>
      <c r="CY203" s="183"/>
      <c r="CZ203" s="183"/>
      <c r="DA203" s="183"/>
      <c r="DB203" s="183"/>
      <c r="DC203" s="421"/>
      <c r="DD203" s="421"/>
      <c r="DE203" s="421"/>
      <c r="DF203" s="421"/>
      <c r="DG203" s="421"/>
      <c r="DH203" s="421"/>
      <c r="DI203" s="421"/>
      <c r="DJ203" s="421"/>
      <c r="DK203" s="421"/>
      <c r="DL203" s="421"/>
      <c r="DM203" s="421"/>
      <c r="DN203" s="421"/>
      <c r="DO203" s="421"/>
      <c r="DP203" s="183"/>
      <c r="DQ203" s="183"/>
      <c r="DR203" s="183"/>
      <c r="DS203" s="183"/>
      <c r="DT203" s="183"/>
      <c r="DU203" s="183"/>
      <c r="DV203" s="183"/>
      <c r="DW203" s="183"/>
      <c r="DX203" s="183"/>
      <c r="DY203" s="183"/>
    </row>
    <row r="204" spans="2:129">
      <c r="B204" s="6"/>
      <c r="C204" s="6"/>
      <c r="D204" s="6"/>
      <c r="E204" s="6"/>
      <c r="F204" s="6"/>
      <c r="G204" s="6"/>
      <c r="H204" s="6"/>
      <c r="I204" s="6"/>
      <c r="J204" s="6"/>
      <c r="K204" s="6"/>
      <c r="L204" s="6"/>
      <c r="M204" s="6"/>
      <c r="N204" s="6"/>
      <c r="O204" s="6"/>
      <c r="P204" s="6"/>
      <c r="Q204" s="6"/>
      <c r="R204" s="6"/>
      <c r="S204" s="6"/>
      <c r="T204" s="6"/>
      <c r="U204" s="6"/>
      <c r="V204" s="6"/>
      <c r="W204" s="6"/>
      <c r="X204" s="6"/>
      <c r="Y204" s="6"/>
      <c r="Z204" s="6"/>
      <c r="AA204" s="6"/>
      <c r="AB204" s="6"/>
      <c r="AC204" s="6"/>
      <c r="AD204" s="6"/>
      <c r="AE204" s="6"/>
      <c r="AF204" s="6"/>
      <c r="AG204" s="6"/>
      <c r="AH204" s="6"/>
      <c r="AI204" s="6"/>
      <c r="AJ204" s="6"/>
      <c r="AK204" s="6"/>
      <c r="AL204" s="6"/>
      <c r="AM204" s="6"/>
      <c r="AN204" s="6"/>
      <c r="AO204" s="6"/>
      <c r="AP204" s="6"/>
      <c r="AQ204" s="6"/>
      <c r="AR204" s="6"/>
      <c r="AS204" s="29"/>
      <c r="AT204" s="29"/>
      <c r="AU204" s="29"/>
      <c r="AV204" s="29"/>
      <c r="AW204" s="6"/>
      <c r="AX204" s="6"/>
      <c r="AY204" s="6"/>
      <c r="AZ204" s="6"/>
      <c r="BA204" s="6"/>
      <c r="BB204" s="6"/>
      <c r="BC204" s="6"/>
      <c r="BD204" s="6"/>
      <c r="BE204" s="6"/>
      <c r="BF204" s="6"/>
      <c r="BG204" s="6"/>
      <c r="BH204" s="6"/>
      <c r="BI204" s="6"/>
      <c r="BJ204" s="6"/>
      <c r="BK204" s="6"/>
      <c r="BL204" s="6"/>
      <c r="BM204" s="6"/>
      <c r="BN204" s="6"/>
      <c r="BO204" s="6"/>
      <c r="BP204" s="6"/>
      <c r="BQ204" s="6"/>
      <c r="BR204" s="6"/>
      <c r="BS204" s="6"/>
      <c r="BT204" s="6"/>
      <c r="BU204" s="6"/>
      <c r="BV204" s="6"/>
      <c r="BW204" s="6"/>
      <c r="BX204" s="6"/>
      <c r="BY204" s="6"/>
      <c r="BZ204" s="6"/>
      <c r="CA204" s="6"/>
      <c r="CB204" s="6"/>
      <c r="CC204" s="6"/>
      <c r="CU204" s="183"/>
      <c r="CV204" s="183"/>
      <c r="CW204" s="183"/>
      <c r="CX204" s="183"/>
      <c r="CY204" s="183"/>
      <c r="CZ204" s="183"/>
      <c r="DA204" s="183"/>
      <c r="DB204" s="183"/>
      <c r="DC204" s="421"/>
      <c r="DD204" s="421"/>
      <c r="DE204" s="421"/>
      <c r="DF204" s="421"/>
      <c r="DG204" s="421"/>
      <c r="DH204" s="421"/>
      <c r="DI204" s="421"/>
      <c r="DJ204" s="421"/>
      <c r="DK204" s="421"/>
      <c r="DL204" s="421"/>
      <c r="DM204" s="421"/>
      <c r="DN204" s="421"/>
      <c r="DO204" s="421"/>
      <c r="DP204" s="183"/>
      <c r="DQ204" s="183"/>
      <c r="DR204" s="183"/>
      <c r="DS204" s="183"/>
      <c r="DT204" s="183"/>
      <c r="DU204" s="183"/>
      <c r="DV204" s="183"/>
      <c r="DW204" s="183"/>
      <c r="DX204" s="183"/>
      <c r="DY204" s="183"/>
    </row>
    <row r="205" spans="2:129">
      <c r="B205" s="6"/>
      <c r="C205" s="6"/>
      <c r="D205" s="6"/>
      <c r="E205" s="6"/>
      <c r="F205" s="6"/>
      <c r="G205" s="6"/>
      <c r="H205" s="6"/>
      <c r="I205" s="6"/>
      <c r="J205" s="6"/>
      <c r="K205" s="6"/>
      <c r="L205" s="6"/>
      <c r="M205" s="6"/>
      <c r="N205" s="6"/>
      <c r="O205" s="6"/>
      <c r="P205" s="6"/>
      <c r="Q205" s="6"/>
      <c r="R205" s="6"/>
      <c r="S205" s="6"/>
      <c r="T205" s="6"/>
      <c r="U205" s="6"/>
      <c r="V205" s="6"/>
      <c r="W205" s="6"/>
      <c r="X205" s="6"/>
      <c r="Y205" s="6"/>
      <c r="Z205" s="6"/>
      <c r="AA205" s="6"/>
      <c r="AB205" s="6"/>
      <c r="AC205" s="6"/>
      <c r="AD205" s="6"/>
      <c r="AE205" s="6"/>
      <c r="AF205" s="6"/>
      <c r="AG205" s="6"/>
      <c r="AH205" s="6"/>
      <c r="AI205" s="6"/>
      <c r="AJ205" s="6"/>
      <c r="AK205" s="6"/>
      <c r="AL205" s="6"/>
      <c r="AM205" s="6"/>
      <c r="AN205" s="6"/>
      <c r="AO205" s="6"/>
      <c r="AP205" s="6"/>
      <c r="AQ205" s="6"/>
      <c r="AR205" s="6"/>
      <c r="AS205" s="29"/>
      <c r="AT205" s="29"/>
      <c r="AU205" s="29"/>
      <c r="AV205" s="29"/>
      <c r="AW205" s="6"/>
      <c r="AX205" s="6"/>
      <c r="AY205" s="6"/>
      <c r="AZ205" s="6"/>
      <c r="BA205" s="6"/>
      <c r="BB205" s="6"/>
      <c r="BC205" s="6"/>
      <c r="BD205" s="6"/>
      <c r="BE205" s="6"/>
      <c r="BF205" s="6"/>
      <c r="BG205" s="6"/>
      <c r="BH205" s="6"/>
      <c r="BI205" s="6"/>
      <c r="BJ205" s="6"/>
      <c r="BK205" s="6"/>
      <c r="BL205" s="6"/>
      <c r="BM205" s="6"/>
      <c r="BN205" s="6"/>
      <c r="BO205" s="6"/>
      <c r="BP205" s="6"/>
      <c r="BQ205" s="6"/>
      <c r="BR205" s="6"/>
      <c r="BS205" s="6"/>
      <c r="BT205" s="6"/>
      <c r="BU205" s="6"/>
      <c r="BV205" s="6"/>
      <c r="BW205" s="6"/>
      <c r="BX205" s="6"/>
      <c r="BY205" s="6"/>
      <c r="BZ205" s="6"/>
      <c r="CA205" s="6"/>
      <c r="CB205" s="6"/>
      <c r="CC205" s="6"/>
      <c r="CU205" s="183"/>
      <c r="CV205" s="183"/>
      <c r="CW205" s="183"/>
      <c r="CX205" s="183"/>
      <c r="CY205" s="183"/>
      <c r="CZ205" s="183"/>
      <c r="DA205" s="183"/>
      <c r="DB205" s="183"/>
      <c r="DC205" s="421"/>
      <c r="DD205" s="421"/>
      <c r="DE205" s="421"/>
      <c r="DF205" s="421"/>
      <c r="DG205" s="421"/>
      <c r="DH205" s="421"/>
      <c r="DI205" s="421"/>
      <c r="DJ205" s="421"/>
      <c r="DK205" s="421"/>
      <c r="DL205" s="421"/>
      <c r="DM205" s="421"/>
      <c r="DN205" s="421"/>
      <c r="DO205" s="421"/>
      <c r="DP205" s="183"/>
      <c r="DQ205" s="183"/>
      <c r="DR205" s="183"/>
      <c r="DS205" s="183"/>
      <c r="DT205" s="183"/>
      <c r="DU205" s="183"/>
      <c r="DV205" s="183"/>
      <c r="DW205" s="183"/>
      <c r="DX205" s="183"/>
      <c r="DY205" s="183"/>
    </row>
    <row r="206" spans="2:129">
      <c r="B206" s="6"/>
      <c r="C206" s="6"/>
      <c r="D206" s="6"/>
      <c r="E206" s="6"/>
      <c r="F206" s="6"/>
      <c r="G206" s="6"/>
      <c r="H206" s="6"/>
      <c r="I206" s="6"/>
      <c r="J206" s="6"/>
      <c r="K206" s="6"/>
      <c r="L206" s="6"/>
      <c r="M206" s="6"/>
      <c r="N206" s="6"/>
      <c r="O206" s="6"/>
      <c r="P206" s="6"/>
      <c r="Q206" s="6"/>
      <c r="R206" s="6"/>
      <c r="S206" s="6"/>
      <c r="T206" s="6"/>
      <c r="U206" s="6"/>
      <c r="V206" s="6"/>
      <c r="W206" s="6"/>
      <c r="X206" s="6"/>
      <c r="Y206" s="6"/>
      <c r="Z206" s="6"/>
      <c r="AA206" s="6"/>
      <c r="AB206" s="6"/>
      <c r="AC206" s="6"/>
      <c r="AD206" s="6"/>
      <c r="AE206" s="6"/>
      <c r="AF206" s="6"/>
      <c r="AG206" s="6"/>
      <c r="AH206" s="6"/>
      <c r="AI206" s="6"/>
      <c r="AJ206" s="6"/>
      <c r="AK206" s="6"/>
      <c r="AL206" s="6"/>
      <c r="AM206" s="6"/>
      <c r="AN206" s="6"/>
      <c r="AO206" s="6"/>
      <c r="AP206" s="6"/>
      <c r="AQ206" s="6"/>
      <c r="AR206" s="6"/>
      <c r="AS206" s="29"/>
      <c r="AT206" s="29"/>
      <c r="AU206" s="29"/>
      <c r="AV206" s="29"/>
      <c r="AW206" s="6"/>
      <c r="AX206" s="6"/>
      <c r="AY206" s="6"/>
      <c r="AZ206" s="6"/>
      <c r="BA206" s="6"/>
      <c r="BB206" s="6"/>
      <c r="BC206" s="6"/>
      <c r="BD206" s="6"/>
      <c r="BE206" s="6"/>
      <c r="BF206" s="6"/>
      <c r="BG206" s="6"/>
      <c r="BH206" s="6"/>
      <c r="BI206" s="6"/>
      <c r="BJ206" s="6"/>
      <c r="BK206" s="6"/>
      <c r="BL206" s="6"/>
      <c r="BM206" s="6"/>
      <c r="BN206" s="6"/>
      <c r="BO206" s="6"/>
      <c r="BP206" s="6"/>
      <c r="BQ206" s="6"/>
      <c r="BR206" s="6"/>
      <c r="BS206" s="6"/>
      <c r="BT206" s="6"/>
      <c r="BU206" s="6"/>
      <c r="BV206" s="6"/>
      <c r="BW206" s="6"/>
      <c r="BX206" s="6"/>
      <c r="BY206" s="6"/>
      <c r="BZ206" s="6"/>
      <c r="CA206" s="6"/>
      <c r="CB206" s="6"/>
      <c r="CC206" s="6"/>
      <c r="CU206" s="183"/>
      <c r="CV206" s="183"/>
      <c r="CW206" s="183"/>
      <c r="CX206" s="183"/>
      <c r="CY206" s="183"/>
      <c r="CZ206" s="183"/>
      <c r="DA206" s="183"/>
      <c r="DB206" s="183"/>
      <c r="DC206" s="421"/>
      <c r="DD206" s="421"/>
      <c r="DE206" s="421"/>
      <c r="DF206" s="421"/>
      <c r="DG206" s="421"/>
      <c r="DH206" s="421"/>
      <c r="DI206" s="421"/>
      <c r="DJ206" s="421"/>
      <c r="DK206" s="421"/>
      <c r="DL206" s="421"/>
      <c r="DM206" s="421"/>
      <c r="DN206" s="421"/>
      <c r="DO206" s="421"/>
      <c r="DP206" s="183"/>
      <c r="DQ206" s="183"/>
      <c r="DR206" s="183"/>
      <c r="DS206" s="183"/>
      <c r="DT206" s="183"/>
      <c r="DU206" s="183"/>
      <c r="DV206" s="183"/>
      <c r="DW206" s="183"/>
      <c r="DX206" s="183"/>
      <c r="DY206" s="183"/>
    </row>
    <row r="207" spans="2:129">
      <c r="B207" s="116"/>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c r="AG207" s="116"/>
      <c r="AH207" s="116"/>
      <c r="AI207" s="116"/>
      <c r="AJ207" s="116"/>
      <c r="AK207" s="116"/>
      <c r="AL207" s="116"/>
      <c r="AM207" s="116"/>
      <c r="AN207" s="116"/>
      <c r="AO207" s="116"/>
      <c r="AP207" s="116"/>
      <c r="AQ207" s="116"/>
      <c r="AR207" s="116"/>
      <c r="AS207" s="117"/>
      <c r="AT207" s="117"/>
      <c r="AU207" s="117"/>
      <c r="AV207" s="117"/>
      <c r="AW207" s="116"/>
      <c r="AX207" s="116"/>
      <c r="AY207" s="116"/>
      <c r="AZ207" s="116"/>
      <c r="BA207" s="116"/>
      <c r="BB207" s="116"/>
      <c r="BC207" s="116"/>
      <c r="BD207" s="116"/>
      <c r="BE207" s="116"/>
      <c r="BF207" s="116"/>
      <c r="BG207" s="116"/>
      <c r="BH207" s="116"/>
      <c r="BI207" s="116"/>
      <c r="BJ207" s="116"/>
      <c r="BK207" s="116"/>
      <c r="BL207" s="116"/>
      <c r="BM207" s="116"/>
      <c r="BN207" s="116"/>
      <c r="BO207" s="116"/>
      <c r="BP207" s="116"/>
      <c r="BQ207" s="116"/>
      <c r="BR207" s="116"/>
      <c r="BS207" s="116"/>
      <c r="BT207" s="116"/>
      <c r="BU207" s="116"/>
      <c r="BV207" s="116"/>
      <c r="BW207" s="116"/>
      <c r="BX207" s="116"/>
      <c r="BY207" s="116"/>
      <c r="BZ207" s="116"/>
      <c r="CA207" s="116"/>
      <c r="CB207" s="116"/>
      <c r="CC207" s="116"/>
      <c r="CD207" s="116"/>
      <c r="CE207" s="116"/>
      <c r="CF207" s="116"/>
      <c r="CG207" s="116"/>
      <c r="CH207" s="116"/>
      <c r="CI207" s="116"/>
      <c r="CJ207" s="116"/>
      <c r="CU207" s="183"/>
      <c r="CV207" s="183"/>
      <c r="CW207" s="183"/>
      <c r="CX207" s="183"/>
      <c r="CY207" s="183"/>
      <c r="CZ207" s="183"/>
      <c r="DA207" s="183"/>
      <c r="DB207" s="183"/>
      <c r="DC207" s="421"/>
      <c r="DD207" s="421"/>
      <c r="DE207" s="421"/>
      <c r="DF207" s="421"/>
      <c r="DG207" s="421"/>
      <c r="DH207" s="421"/>
      <c r="DI207" s="421"/>
      <c r="DJ207" s="421"/>
      <c r="DK207" s="421"/>
      <c r="DL207" s="421"/>
      <c r="DM207" s="421"/>
      <c r="DN207" s="421"/>
      <c r="DO207" s="421"/>
      <c r="DP207" s="183"/>
      <c r="DQ207" s="183"/>
      <c r="DR207" s="183"/>
      <c r="DS207" s="183"/>
      <c r="DT207" s="183"/>
      <c r="DU207" s="183"/>
      <c r="DV207" s="183"/>
      <c r="DW207" s="183"/>
      <c r="DX207" s="183"/>
      <c r="DY207" s="183"/>
    </row>
    <row r="208" spans="2:129">
      <c r="B208" s="116"/>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c r="AH208" s="116"/>
      <c r="AI208" s="116"/>
      <c r="AJ208" s="116"/>
      <c r="AK208" s="116"/>
      <c r="AL208" s="116"/>
      <c r="AM208" s="116"/>
      <c r="AN208" s="116"/>
      <c r="AO208" s="116"/>
      <c r="AP208" s="116"/>
      <c r="AQ208" s="116"/>
      <c r="AR208" s="116"/>
      <c r="AS208" s="117"/>
      <c r="AT208" s="117"/>
      <c r="AU208" s="117"/>
      <c r="AV208" s="117"/>
      <c r="AW208" s="116"/>
      <c r="AX208" s="116"/>
      <c r="AY208" s="116"/>
      <c r="AZ208" s="116"/>
      <c r="BA208" s="116"/>
      <c r="BB208" s="116"/>
      <c r="BC208" s="116"/>
      <c r="BD208" s="116"/>
      <c r="BE208" s="116"/>
      <c r="BF208" s="116"/>
      <c r="BG208" s="116"/>
      <c r="BH208" s="116"/>
      <c r="BI208" s="116"/>
      <c r="BJ208" s="116"/>
      <c r="BK208" s="116"/>
      <c r="BL208" s="116"/>
      <c r="BM208" s="116"/>
      <c r="BN208" s="116"/>
      <c r="BO208" s="116"/>
      <c r="BP208" s="116"/>
      <c r="BQ208" s="116"/>
      <c r="BR208" s="116"/>
      <c r="BS208" s="116"/>
      <c r="BT208" s="116"/>
      <c r="BU208" s="116"/>
      <c r="BV208" s="116"/>
      <c r="BW208" s="116"/>
      <c r="BX208" s="116"/>
      <c r="BY208" s="116"/>
      <c r="BZ208" s="116"/>
      <c r="CA208" s="116"/>
      <c r="CB208" s="116"/>
      <c r="CC208" s="116"/>
      <c r="CD208" s="116"/>
      <c r="CE208" s="116"/>
      <c r="CF208" s="116"/>
      <c r="CG208" s="116"/>
      <c r="CH208" s="116"/>
      <c r="CI208" s="116"/>
      <c r="CJ208" s="116"/>
      <c r="CU208" s="183"/>
      <c r="CV208" s="183"/>
      <c r="CW208" s="183"/>
      <c r="CX208" s="183"/>
      <c r="CY208" s="183"/>
      <c r="CZ208" s="183"/>
      <c r="DA208" s="183"/>
      <c r="DB208" s="183"/>
      <c r="DC208" s="421"/>
      <c r="DD208" s="421"/>
      <c r="DE208" s="421"/>
      <c r="DF208" s="421"/>
      <c r="DG208" s="421"/>
      <c r="DH208" s="421"/>
      <c r="DI208" s="421"/>
      <c r="DJ208" s="421"/>
      <c r="DK208" s="421"/>
      <c r="DL208" s="421"/>
      <c r="DM208" s="421"/>
      <c r="DN208" s="421"/>
      <c r="DO208" s="421"/>
      <c r="DP208" s="183"/>
      <c r="DQ208" s="183"/>
      <c r="DR208" s="183"/>
      <c r="DS208" s="183"/>
      <c r="DT208" s="183"/>
      <c r="DU208" s="183"/>
      <c r="DV208" s="183"/>
      <c r="DW208" s="183"/>
      <c r="DX208" s="183"/>
      <c r="DY208" s="183"/>
    </row>
    <row r="209" spans="2:129">
      <c r="B209" s="116"/>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c r="AF209" s="116"/>
      <c r="AG209" s="116"/>
      <c r="AH209" s="116"/>
      <c r="AI209" s="116"/>
      <c r="AJ209" s="116"/>
      <c r="AK209" s="116"/>
      <c r="AL209" s="116"/>
      <c r="AM209" s="116"/>
      <c r="AN209" s="116"/>
      <c r="AO209" s="116"/>
      <c r="AP209" s="116"/>
      <c r="AQ209" s="116"/>
      <c r="AR209" s="116"/>
      <c r="AS209" s="117"/>
      <c r="AT209" s="117"/>
      <c r="AU209" s="117"/>
      <c r="AV209" s="117"/>
      <c r="AW209" s="116"/>
      <c r="AX209" s="116"/>
      <c r="AY209" s="116"/>
      <c r="AZ209" s="116"/>
      <c r="BA209" s="116"/>
      <c r="BB209" s="116"/>
      <c r="BC209" s="116"/>
      <c r="BD209" s="116"/>
      <c r="BE209" s="116"/>
      <c r="BF209" s="116"/>
      <c r="BG209" s="116"/>
      <c r="BH209" s="116"/>
      <c r="BI209" s="116"/>
      <c r="BJ209" s="116"/>
      <c r="BK209" s="116"/>
      <c r="BL209" s="116"/>
      <c r="BM209" s="116"/>
      <c r="BN209" s="116"/>
      <c r="BO209" s="116"/>
      <c r="BP209" s="116"/>
      <c r="BQ209" s="116"/>
      <c r="BR209" s="116"/>
      <c r="BS209" s="116"/>
      <c r="BT209" s="116"/>
      <c r="BU209" s="116"/>
      <c r="BV209" s="116"/>
      <c r="BW209" s="116"/>
      <c r="BX209" s="116"/>
      <c r="BY209" s="116"/>
      <c r="BZ209" s="116"/>
      <c r="CA209" s="116"/>
      <c r="CB209" s="116"/>
      <c r="CC209" s="116"/>
      <c r="CD209" s="116"/>
      <c r="CE209" s="116"/>
      <c r="CF209" s="116"/>
      <c r="CG209" s="116"/>
      <c r="CH209" s="116"/>
      <c r="CI209" s="116"/>
      <c r="CJ209" s="116"/>
      <c r="CU209" s="183"/>
      <c r="CV209" s="183"/>
      <c r="CW209" s="183"/>
      <c r="CX209" s="183"/>
      <c r="CY209" s="183"/>
      <c r="CZ209" s="183"/>
      <c r="DA209" s="183"/>
      <c r="DB209" s="183"/>
      <c r="DC209" s="421"/>
      <c r="DD209" s="421"/>
      <c r="DE209" s="421"/>
      <c r="DF209" s="421"/>
      <c r="DG209" s="421"/>
      <c r="DH209" s="421"/>
      <c r="DI209" s="421"/>
      <c r="DJ209" s="421"/>
      <c r="DK209" s="421"/>
      <c r="DL209" s="421"/>
      <c r="DM209" s="421"/>
      <c r="DN209" s="421"/>
      <c r="DO209" s="421"/>
      <c r="DP209" s="183"/>
      <c r="DQ209" s="183"/>
      <c r="DR209" s="183"/>
      <c r="DS209" s="183"/>
      <c r="DT209" s="183"/>
      <c r="DU209" s="183"/>
      <c r="DV209" s="183"/>
      <c r="DW209" s="183"/>
      <c r="DX209" s="183"/>
      <c r="DY209" s="183"/>
    </row>
    <row r="210" spans="2:129">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c r="AH210" s="116"/>
      <c r="AI210" s="116"/>
      <c r="AJ210" s="116"/>
      <c r="AK210" s="116"/>
      <c r="AL210" s="116"/>
      <c r="AM210" s="116"/>
      <c r="AN210" s="116"/>
      <c r="AO210" s="116"/>
      <c r="AP210" s="116"/>
      <c r="AQ210" s="116"/>
      <c r="AR210" s="116"/>
      <c r="AS210" s="117"/>
      <c r="AT210" s="117"/>
      <c r="AU210" s="117"/>
      <c r="AV210" s="117"/>
      <c r="AW210" s="116"/>
      <c r="AX210" s="116"/>
      <c r="AY210" s="116"/>
      <c r="AZ210" s="116"/>
      <c r="BA210" s="116"/>
      <c r="BB210" s="116"/>
      <c r="BC210" s="116"/>
      <c r="BD210" s="116"/>
      <c r="BE210" s="116"/>
      <c r="BF210" s="116"/>
      <c r="BG210" s="116"/>
      <c r="BH210" s="116"/>
      <c r="BI210" s="116"/>
      <c r="BJ210" s="116"/>
      <c r="BK210" s="116"/>
      <c r="BL210" s="116"/>
      <c r="BM210" s="116"/>
      <c r="BN210" s="116"/>
      <c r="BO210" s="116"/>
      <c r="BP210" s="116"/>
      <c r="BQ210" s="116"/>
      <c r="BR210" s="116"/>
      <c r="BS210" s="116"/>
      <c r="BT210" s="116"/>
      <c r="BU210" s="116"/>
      <c r="BV210" s="116"/>
      <c r="BW210" s="116"/>
      <c r="BX210" s="116"/>
      <c r="BY210" s="116"/>
      <c r="BZ210" s="116"/>
      <c r="CA210" s="116"/>
      <c r="CB210" s="116"/>
      <c r="CC210" s="116"/>
      <c r="CD210" s="116"/>
      <c r="CE210" s="116"/>
      <c r="CF210" s="116"/>
      <c r="CG210" s="116"/>
      <c r="CH210" s="116"/>
      <c r="CI210" s="116"/>
      <c r="CJ210" s="116"/>
      <c r="CU210" s="183"/>
      <c r="CV210" s="183"/>
      <c r="CW210" s="183"/>
      <c r="CX210" s="183"/>
      <c r="CY210" s="183"/>
      <c r="CZ210" s="183"/>
      <c r="DA210" s="183"/>
      <c r="DB210" s="183"/>
      <c r="DC210" s="421"/>
      <c r="DD210" s="421"/>
      <c r="DE210" s="421"/>
      <c r="DF210" s="421"/>
      <c r="DG210" s="421"/>
      <c r="DH210" s="421"/>
      <c r="DI210" s="421"/>
      <c r="DJ210" s="421"/>
      <c r="DK210" s="421"/>
      <c r="DL210" s="421"/>
      <c r="DM210" s="421"/>
      <c r="DN210" s="421"/>
      <c r="DO210" s="421"/>
      <c r="DP210" s="183"/>
      <c r="DQ210" s="183"/>
      <c r="DR210" s="183"/>
      <c r="DS210" s="183"/>
      <c r="DT210" s="183"/>
      <c r="DU210" s="183"/>
      <c r="DV210" s="183"/>
      <c r="DW210" s="183"/>
      <c r="DX210" s="183"/>
      <c r="DY210" s="183"/>
    </row>
    <row r="211" spans="2:129">
      <c r="CU211" s="183"/>
      <c r="CV211" s="183"/>
      <c r="CW211" s="183"/>
      <c r="CX211" s="183"/>
      <c r="CY211" s="183"/>
      <c r="CZ211" s="183"/>
      <c r="DA211" s="183"/>
      <c r="DB211" s="183"/>
      <c r="DC211" s="421"/>
      <c r="DD211" s="421"/>
      <c r="DE211" s="421"/>
      <c r="DF211" s="421"/>
      <c r="DG211" s="421"/>
      <c r="DH211" s="421"/>
      <c r="DI211" s="421"/>
      <c r="DJ211" s="421"/>
      <c r="DK211" s="421"/>
      <c r="DL211" s="421"/>
      <c r="DM211" s="421"/>
      <c r="DN211" s="421"/>
      <c r="DO211" s="421"/>
      <c r="DP211" s="183"/>
      <c r="DQ211" s="183"/>
      <c r="DR211" s="183"/>
      <c r="DS211" s="183"/>
      <c r="DT211" s="183"/>
      <c r="DU211" s="183"/>
      <c r="DV211" s="183"/>
      <c r="DW211" s="183"/>
      <c r="DX211" s="183"/>
      <c r="DY211" s="183"/>
    </row>
  </sheetData>
  <sheetProtection password="9F7E" sheet="1" objects="1" scenarios="1" selectLockedCells="1"/>
  <mergeCells count="575">
    <mergeCell ref="AY161:BD161"/>
    <mergeCell ref="BP161:BS161"/>
    <mergeCell ref="G160:M160"/>
    <mergeCell ref="N160:O160"/>
    <mergeCell ref="P160:Z160"/>
    <mergeCell ref="C161:AB161"/>
    <mergeCell ref="AL161:AR161"/>
    <mergeCell ref="AS161:AX161"/>
    <mergeCell ref="AD157:AK160"/>
    <mergeCell ref="AL157:AR160"/>
    <mergeCell ref="AS157:AX160"/>
    <mergeCell ref="AY157:BD160"/>
    <mergeCell ref="BE157:BO160"/>
    <mergeCell ref="BP157:BS160"/>
    <mergeCell ref="O153:AB158"/>
    <mergeCell ref="C153:M158"/>
    <mergeCell ref="AD153:AK156"/>
    <mergeCell ref="AL153:AR156"/>
    <mergeCell ref="AS153:AX156"/>
    <mergeCell ref="AY153:BD156"/>
    <mergeCell ref="BE153:BO156"/>
    <mergeCell ref="BP153:BS156"/>
    <mergeCell ref="BU153:CC160"/>
    <mergeCell ref="BV149:CC149"/>
    <mergeCell ref="C151:H151"/>
    <mergeCell ref="I151:AJ151"/>
    <mergeCell ref="AL151:AR152"/>
    <mergeCell ref="AS151:AX152"/>
    <mergeCell ref="AY151:BD152"/>
    <mergeCell ref="BE151:BO152"/>
    <mergeCell ref="BP151:BS152"/>
    <mergeCell ref="BU152:CC152"/>
    <mergeCell ref="C149:H149"/>
    <mergeCell ref="I149:P149"/>
    <mergeCell ref="S149:AA149"/>
    <mergeCell ref="AB149:AJ149"/>
    <mergeCell ref="AL149:AR149"/>
    <mergeCell ref="AS149:AZ149"/>
    <mergeCell ref="BB149:BH149"/>
    <mergeCell ref="BI149:BN149"/>
    <mergeCell ref="BO149:BU149"/>
    <mergeCell ref="BI147:BN147"/>
    <mergeCell ref="BO147:BU147"/>
    <mergeCell ref="BV147:CC147"/>
    <mergeCell ref="C148:H148"/>
    <mergeCell ref="I148:P148"/>
    <mergeCell ref="S148:AA148"/>
    <mergeCell ref="AB148:AJ148"/>
    <mergeCell ref="AL148:AR148"/>
    <mergeCell ref="AS148:AZ148"/>
    <mergeCell ref="BB148:BH148"/>
    <mergeCell ref="I147:P147"/>
    <mergeCell ref="S147:AA147"/>
    <mergeCell ref="AB147:AJ147"/>
    <mergeCell ref="AL147:AR147"/>
    <mergeCell ref="AS147:AZ147"/>
    <mergeCell ref="BB147:BH147"/>
    <mergeCell ref="BI148:BN148"/>
    <mergeCell ref="BO148:BU148"/>
    <mergeCell ref="BV148:CC148"/>
    <mergeCell ref="BA142:BH142"/>
    <mergeCell ref="BA143:BH143"/>
    <mergeCell ref="C144:H144"/>
    <mergeCell ref="I144:P146"/>
    <mergeCell ref="S144:AJ144"/>
    <mergeCell ref="AL144:AZ144"/>
    <mergeCell ref="BB144:CC144"/>
    <mergeCell ref="C145:H145"/>
    <mergeCell ref="S145:AJ145"/>
    <mergeCell ref="AL145:AZ145"/>
    <mergeCell ref="BB145:BN145"/>
    <mergeCell ref="BO145:CC145"/>
    <mergeCell ref="D146:G146"/>
    <mergeCell ref="S146:AA146"/>
    <mergeCell ref="AB146:AJ146"/>
    <mergeCell ref="AL146:AR146"/>
    <mergeCell ref="AS146:AZ146"/>
    <mergeCell ref="BB146:BH146"/>
    <mergeCell ref="BO146:BU146"/>
    <mergeCell ref="BV146:CC146"/>
    <mergeCell ref="AQ139:AW139"/>
    <mergeCell ref="AX139:BG139"/>
    <mergeCell ref="BH139:BN139"/>
    <mergeCell ref="BO139:BT139"/>
    <mergeCell ref="BU139:BZ139"/>
    <mergeCell ref="BA141:BH141"/>
    <mergeCell ref="C139:H139"/>
    <mergeCell ref="I139:M139"/>
    <mergeCell ref="N139:O140"/>
    <mergeCell ref="P139:AK140"/>
    <mergeCell ref="AL139:AN140"/>
    <mergeCell ref="AO139:AP139"/>
    <mergeCell ref="AG137:AN137"/>
    <mergeCell ref="AP137:AW137"/>
    <mergeCell ref="AX137:BG137"/>
    <mergeCell ref="BH137:BN137"/>
    <mergeCell ref="BO137:BT137"/>
    <mergeCell ref="BU137:BZ137"/>
    <mergeCell ref="AP136:AW136"/>
    <mergeCell ref="AX136:BG136"/>
    <mergeCell ref="BH136:BN136"/>
    <mergeCell ref="BO136:BT136"/>
    <mergeCell ref="BU136:BZ136"/>
    <mergeCell ref="AG136:AN136"/>
    <mergeCell ref="C137:H137"/>
    <mergeCell ref="I137:L137"/>
    <mergeCell ref="M137:N137"/>
    <mergeCell ref="O137:X137"/>
    <mergeCell ref="Z137:AF137"/>
    <mergeCell ref="C136:H136"/>
    <mergeCell ref="I136:L136"/>
    <mergeCell ref="M136:N136"/>
    <mergeCell ref="O136:X136"/>
    <mergeCell ref="Z136:AF136"/>
    <mergeCell ref="AG135:AN135"/>
    <mergeCell ref="AP135:AW135"/>
    <mergeCell ref="AX135:BG135"/>
    <mergeCell ref="BH135:BN135"/>
    <mergeCell ref="BO135:BT135"/>
    <mergeCell ref="BU135:BZ135"/>
    <mergeCell ref="AP134:AW134"/>
    <mergeCell ref="AX134:BG134"/>
    <mergeCell ref="BH134:BN134"/>
    <mergeCell ref="BO134:BT134"/>
    <mergeCell ref="BU134:BZ134"/>
    <mergeCell ref="AG134:AN134"/>
    <mergeCell ref="C135:H135"/>
    <mergeCell ref="I135:L135"/>
    <mergeCell ref="M135:N135"/>
    <mergeCell ref="O135:X135"/>
    <mergeCell ref="Z135:AF135"/>
    <mergeCell ref="C134:H134"/>
    <mergeCell ref="I134:L134"/>
    <mergeCell ref="M134:N134"/>
    <mergeCell ref="O134:X134"/>
    <mergeCell ref="Z134:AF134"/>
    <mergeCell ref="AG133:AN133"/>
    <mergeCell ref="AP133:AW133"/>
    <mergeCell ref="AX133:BG133"/>
    <mergeCell ref="BH133:BN133"/>
    <mergeCell ref="BO133:BT133"/>
    <mergeCell ref="BU133:BZ133"/>
    <mergeCell ref="AP132:AW132"/>
    <mergeCell ref="AX132:BG132"/>
    <mergeCell ref="BH132:BN132"/>
    <mergeCell ref="BO132:BT132"/>
    <mergeCell ref="BU132:BZ132"/>
    <mergeCell ref="AG132:AN132"/>
    <mergeCell ref="C133:H133"/>
    <mergeCell ref="I133:L133"/>
    <mergeCell ref="M133:N133"/>
    <mergeCell ref="O133:X133"/>
    <mergeCell ref="Z133:AF133"/>
    <mergeCell ref="C132:H132"/>
    <mergeCell ref="I132:L132"/>
    <mergeCell ref="M132:N132"/>
    <mergeCell ref="O132:X132"/>
    <mergeCell ref="Z132:AF132"/>
    <mergeCell ref="AG131:AN131"/>
    <mergeCell ref="AP131:AW131"/>
    <mergeCell ref="AX131:BG131"/>
    <mergeCell ref="BH131:BN131"/>
    <mergeCell ref="BO131:BT131"/>
    <mergeCell ref="BU131:BZ131"/>
    <mergeCell ref="AP130:AW130"/>
    <mergeCell ref="AX130:BG130"/>
    <mergeCell ref="BH130:BN130"/>
    <mergeCell ref="BO130:BT130"/>
    <mergeCell ref="BU130:BZ130"/>
    <mergeCell ref="AG130:AN130"/>
    <mergeCell ref="C131:H131"/>
    <mergeCell ref="I131:L131"/>
    <mergeCell ref="M131:N131"/>
    <mergeCell ref="O131:X131"/>
    <mergeCell ref="Z131:AF131"/>
    <mergeCell ref="C130:H130"/>
    <mergeCell ref="I130:L130"/>
    <mergeCell ref="M130:N130"/>
    <mergeCell ref="O130:X130"/>
    <mergeCell ref="Z130:AF130"/>
    <mergeCell ref="BH129:BN129"/>
    <mergeCell ref="BO129:BT129"/>
    <mergeCell ref="BU129:BZ129"/>
    <mergeCell ref="AP128:AW128"/>
    <mergeCell ref="AX128:BG128"/>
    <mergeCell ref="BH128:BN128"/>
    <mergeCell ref="BO128:BT128"/>
    <mergeCell ref="BU128:BZ128"/>
    <mergeCell ref="AG128:AN128"/>
    <mergeCell ref="I127:L127"/>
    <mergeCell ref="O127:X127"/>
    <mergeCell ref="AX127:BG127"/>
    <mergeCell ref="AP123:AW127"/>
    <mergeCell ref="AX123:BG123"/>
    <mergeCell ref="C129:H129"/>
    <mergeCell ref="I129:L129"/>
    <mergeCell ref="M129:N129"/>
    <mergeCell ref="O129:X129"/>
    <mergeCell ref="Z129:AF129"/>
    <mergeCell ref="C128:H128"/>
    <mergeCell ref="I128:L128"/>
    <mergeCell ref="M128:N128"/>
    <mergeCell ref="O128:X128"/>
    <mergeCell ref="Z128:AF128"/>
    <mergeCell ref="AG129:AN129"/>
    <mergeCell ref="AP129:AW129"/>
    <mergeCell ref="AX129:BG129"/>
    <mergeCell ref="BU123:BZ127"/>
    <mergeCell ref="C120:W121"/>
    <mergeCell ref="X120:Z121"/>
    <mergeCell ref="AA120:AE121"/>
    <mergeCell ref="AF120:AK121"/>
    <mergeCell ref="AM120:AN121"/>
    <mergeCell ref="AP120:BM121"/>
    <mergeCell ref="C124:H127"/>
    <mergeCell ref="I124:L124"/>
    <mergeCell ref="M124:N124"/>
    <mergeCell ref="O124:X124"/>
    <mergeCell ref="AX124:BG124"/>
    <mergeCell ref="C123:H123"/>
    <mergeCell ref="I123:L123"/>
    <mergeCell ref="M123:N123"/>
    <mergeCell ref="O123:X123"/>
    <mergeCell ref="Z123:AF127"/>
    <mergeCell ref="AG123:AN127"/>
    <mergeCell ref="I125:L125"/>
    <mergeCell ref="M125:N125"/>
    <mergeCell ref="O125:X125"/>
    <mergeCell ref="AX125:BG125"/>
    <mergeCell ref="I126:L126"/>
    <mergeCell ref="O126:X126"/>
    <mergeCell ref="BN120:BR121"/>
    <mergeCell ref="BS120:BT121"/>
    <mergeCell ref="O122:Q122"/>
    <mergeCell ref="V122:Y122"/>
    <mergeCell ref="Z122:AB122"/>
    <mergeCell ref="AC122:AG122"/>
    <mergeCell ref="AH122:AJ122"/>
    <mergeCell ref="BH123:BN127"/>
    <mergeCell ref="BO123:BT127"/>
    <mergeCell ref="AX126:BG126"/>
    <mergeCell ref="N116:O116"/>
    <mergeCell ref="P116:V116"/>
    <mergeCell ref="AG116:AQ116"/>
    <mergeCell ref="AS116:BA116"/>
    <mergeCell ref="BB116:BJ116"/>
    <mergeCell ref="C114:I114"/>
    <mergeCell ref="J114:V114"/>
    <mergeCell ref="AG114:AQ114"/>
    <mergeCell ref="AS114:BA114"/>
    <mergeCell ref="C112:I112"/>
    <mergeCell ref="J112:M112"/>
    <mergeCell ref="N112:O112"/>
    <mergeCell ref="P112:V112"/>
    <mergeCell ref="AG112:AQ112"/>
    <mergeCell ref="AS112:BA112"/>
    <mergeCell ref="BB110:BF110"/>
    <mergeCell ref="BG110:BJ110"/>
    <mergeCell ref="BL110:BZ110"/>
    <mergeCell ref="J111:V111"/>
    <mergeCell ref="AG111:AQ111"/>
    <mergeCell ref="AS111:BA111"/>
    <mergeCell ref="BL111:BZ117"/>
    <mergeCell ref="BB112:BE112"/>
    <mergeCell ref="BG112:BJ112"/>
    <mergeCell ref="J113:V113"/>
    <mergeCell ref="AG113:AQ113"/>
    <mergeCell ref="AS113:BA113"/>
    <mergeCell ref="J117:V117"/>
    <mergeCell ref="BB114:BJ114"/>
    <mergeCell ref="J115:V115"/>
    <mergeCell ref="AS115:BA115"/>
    <mergeCell ref="C116:I116"/>
    <mergeCell ref="J116:M116"/>
    <mergeCell ref="J109:V109"/>
    <mergeCell ref="AS109:BA109"/>
    <mergeCell ref="C110:I110"/>
    <mergeCell ref="J110:M110"/>
    <mergeCell ref="N110:O110"/>
    <mergeCell ref="P110:V110"/>
    <mergeCell ref="X110:AF110"/>
    <mergeCell ref="AG110:AL110"/>
    <mergeCell ref="AM110:AQ110"/>
    <mergeCell ref="AS110:BA110"/>
    <mergeCell ref="C108:I108"/>
    <mergeCell ref="J108:V108"/>
    <mergeCell ref="AG108:AL108"/>
    <mergeCell ref="AM108:AQ108"/>
    <mergeCell ref="AS108:BA108"/>
    <mergeCell ref="BB108:BZ108"/>
    <mergeCell ref="X94:BK96"/>
    <mergeCell ref="Y100:BN100"/>
    <mergeCell ref="C104:AB104"/>
    <mergeCell ref="AD104:AQ104"/>
    <mergeCell ref="AS104:CC104"/>
    <mergeCell ref="BY106:CC106"/>
    <mergeCell ref="BB90:BH90"/>
    <mergeCell ref="BI90:BN90"/>
    <mergeCell ref="BO90:BU90"/>
    <mergeCell ref="BV90:CC90"/>
    <mergeCell ref="B92:AK92"/>
    <mergeCell ref="AL92:CC92"/>
    <mergeCell ref="BB89:BH89"/>
    <mergeCell ref="BI89:BN89"/>
    <mergeCell ref="BO89:BU89"/>
    <mergeCell ref="BV89:CC89"/>
    <mergeCell ref="C90:H90"/>
    <mergeCell ref="I90:P90"/>
    <mergeCell ref="S90:AA90"/>
    <mergeCell ref="AB90:AJ90"/>
    <mergeCell ref="AL90:AR90"/>
    <mergeCell ref="AS90:AZ90"/>
    <mergeCell ref="C89:H89"/>
    <mergeCell ref="I89:P89"/>
    <mergeCell ref="S89:AA89"/>
    <mergeCell ref="AB89:AJ89"/>
    <mergeCell ref="AL89:AR89"/>
    <mergeCell ref="AS89:AZ89"/>
    <mergeCell ref="I88:P88"/>
    <mergeCell ref="S88:AA88"/>
    <mergeCell ref="AB88:AJ88"/>
    <mergeCell ref="AL88:AR88"/>
    <mergeCell ref="AS88:AZ88"/>
    <mergeCell ref="BB88:BH88"/>
    <mergeCell ref="BI88:BN88"/>
    <mergeCell ref="BO88:BU88"/>
    <mergeCell ref="BV88:CC88"/>
    <mergeCell ref="BH82:BN82"/>
    <mergeCell ref="BO82:BT82"/>
    <mergeCell ref="BU82:BZ82"/>
    <mergeCell ref="C85:H85"/>
    <mergeCell ref="I85:P87"/>
    <mergeCell ref="S85:AJ85"/>
    <mergeCell ref="AL85:AZ85"/>
    <mergeCell ref="BB85:CC85"/>
    <mergeCell ref="C86:H86"/>
    <mergeCell ref="S86:AJ86"/>
    <mergeCell ref="AL86:AZ86"/>
    <mergeCell ref="BB86:BJ86"/>
    <mergeCell ref="BS86:CC86"/>
    <mergeCell ref="D87:G87"/>
    <mergeCell ref="S87:AA87"/>
    <mergeCell ref="AB87:AJ87"/>
    <mergeCell ref="AL87:AR87"/>
    <mergeCell ref="AS87:AZ87"/>
    <mergeCell ref="BB87:BH87"/>
    <mergeCell ref="BO87:BU87"/>
    <mergeCell ref="BV87:CC87"/>
    <mergeCell ref="AV81:BA81"/>
    <mergeCell ref="C82:H82"/>
    <mergeCell ref="I82:M82"/>
    <mergeCell ref="N82:O83"/>
    <mergeCell ref="P82:AK83"/>
    <mergeCell ref="AL82:AN83"/>
    <mergeCell ref="AO82:AP82"/>
    <mergeCell ref="AQ82:AW82"/>
    <mergeCell ref="AX82:BG82"/>
    <mergeCell ref="AG80:AN80"/>
    <mergeCell ref="AP80:AW80"/>
    <mergeCell ref="AX80:BG80"/>
    <mergeCell ref="BH80:BN80"/>
    <mergeCell ref="BO80:BT80"/>
    <mergeCell ref="BU80:BZ80"/>
    <mergeCell ref="AP79:AW79"/>
    <mergeCell ref="AX79:BG79"/>
    <mergeCell ref="BH79:BN79"/>
    <mergeCell ref="BO79:BT79"/>
    <mergeCell ref="BU79:BZ79"/>
    <mergeCell ref="AG79:AN79"/>
    <mergeCell ref="C80:H80"/>
    <mergeCell ref="I80:L80"/>
    <mergeCell ref="M80:N80"/>
    <mergeCell ref="O80:X80"/>
    <mergeCell ref="Z80:AF80"/>
    <mergeCell ref="C79:H79"/>
    <mergeCell ref="I79:L79"/>
    <mergeCell ref="M79:N79"/>
    <mergeCell ref="O79:X79"/>
    <mergeCell ref="Z79:AF79"/>
    <mergeCell ref="AG78:AN78"/>
    <mergeCell ref="AP78:AW78"/>
    <mergeCell ref="AX78:BG78"/>
    <mergeCell ref="BH78:BN78"/>
    <mergeCell ref="BO78:BT78"/>
    <mergeCell ref="BU78:BZ78"/>
    <mergeCell ref="AP77:AW77"/>
    <mergeCell ref="AX77:BG77"/>
    <mergeCell ref="BH77:BN77"/>
    <mergeCell ref="BO77:BT77"/>
    <mergeCell ref="BU77:BZ77"/>
    <mergeCell ref="AG77:AN77"/>
    <mergeCell ref="C78:H78"/>
    <mergeCell ref="I78:L78"/>
    <mergeCell ref="M78:N78"/>
    <mergeCell ref="O78:X78"/>
    <mergeCell ref="Z78:AF78"/>
    <mergeCell ref="C77:H77"/>
    <mergeCell ref="I77:L77"/>
    <mergeCell ref="M77:N77"/>
    <mergeCell ref="O77:X77"/>
    <mergeCell ref="Z77:AF77"/>
    <mergeCell ref="AG76:AN76"/>
    <mergeCell ref="AP76:AW76"/>
    <mergeCell ref="AX76:BG76"/>
    <mergeCell ref="BH76:BN76"/>
    <mergeCell ref="BO76:BT76"/>
    <mergeCell ref="BU76:BZ76"/>
    <mergeCell ref="AP75:AW75"/>
    <mergeCell ref="AX75:BG75"/>
    <mergeCell ref="BH75:BN75"/>
    <mergeCell ref="BO75:BT75"/>
    <mergeCell ref="BU75:BZ75"/>
    <mergeCell ref="AG75:AN75"/>
    <mergeCell ref="C76:H76"/>
    <mergeCell ref="I76:L76"/>
    <mergeCell ref="M76:N76"/>
    <mergeCell ref="O76:X76"/>
    <mergeCell ref="Z76:AF76"/>
    <mergeCell ref="C75:H75"/>
    <mergeCell ref="I75:L75"/>
    <mergeCell ref="M75:N75"/>
    <mergeCell ref="O75:X75"/>
    <mergeCell ref="Z75:AF75"/>
    <mergeCell ref="AG74:AN74"/>
    <mergeCell ref="AP74:AW74"/>
    <mergeCell ref="AX74:BG74"/>
    <mergeCell ref="BH74:BN74"/>
    <mergeCell ref="BO74:BT74"/>
    <mergeCell ref="BU74:BZ74"/>
    <mergeCell ref="AP73:AW73"/>
    <mergeCell ref="AX73:BG73"/>
    <mergeCell ref="BH73:BN73"/>
    <mergeCell ref="BO73:BT73"/>
    <mergeCell ref="BU73:BZ73"/>
    <mergeCell ref="AG73:AN73"/>
    <mergeCell ref="C74:H74"/>
    <mergeCell ref="I74:L74"/>
    <mergeCell ref="M74:N74"/>
    <mergeCell ref="O74:X74"/>
    <mergeCell ref="Z74:AF74"/>
    <mergeCell ref="C73:H73"/>
    <mergeCell ref="I73:L73"/>
    <mergeCell ref="M73:N73"/>
    <mergeCell ref="O73:X73"/>
    <mergeCell ref="Z73:AF73"/>
    <mergeCell ref="BH72:BN72"/>
    <mergeCell ref="BO72:BT72"/>
    <mergeCell ref="BU72:BZ72"/>
    <mergeCell ref="AP71:AW71"/>
    <mergeCell ref="AX71:BG71"/>
    <mergeCell ref="BH71:BN71"/>
    <mergeCell ref="BO71:BT71"/>
    <mergeCell ref="BU71:BZ71"/>
    <mergeCell ref="AG71:AN71"/>
    <mergeCell ref="I68:L68"/>
    <mergeCell ref="M68:N68"/>
    <mergeCell ref="O68:X68"/>
    <mergeCell ref="AX68:BG68"/>
    <mergeCell ref="AG66:AN70"/>
    <mergeCell ref="AP66:AW70"/>
    <mergeCell ref="AX66:BG66"/>
    <mergeCell ref="C72:H72"/>
    <mergeCell ref="I72:L72"/>
    <mergeCell ref="M72:N72"/>
    <mergeCell ref="O72:X72"/>
    <mergeCell ref="Z72:AF72"/>
    <mergeCell ref="C71:H71"/>
    <mergeCell ref="I71:L71"/>
    <mergeCell ref="M71:N71"/>
    <mergeCell ref="O71:X71"/>
    <mergeCell ref="Z71:AF71"/>
    <mergeCell ref="AG72:AN72"/>
    <mergeCell ref="AP72:AW72"/>
    <mergeCell ref="AX72:BG72"/>
    <mergeCell ref="BH66:BN70"/>
    <mergeCell ref="BO66:BT70"/>
    <mergeCell ref="BU66:BZ70"/>
    <mergeCell ref="O65:Q65"/>
    <mergeCell ref="V65:Y65"/>
    <mergeCell ref="Z65:AB65"/>
    <mergeCell ref="AC65:AG65"/>
    <mergeCell ref="AH65:AJ65"/>
    <mergeCell ref="C66:H66"/>
    <mergeCell ref="I66:L66"/>
    <mergeCell ref="M66:N66"/>
    <mergeCell ref="O66:X66"/>
    <mergeCell ref="Z66:AF70"/>
    <mergeCell ref="I69:L69"/>
    <mergeCell ref="M69:N69"/>
    <mergeCell ref="O69:X69"/>
    <mergeCell ref="AX69:BG69"/>
    <mergeCell ref="I70:L70"/>
    <mergeCell ref="O70:X70"/>
    <mergeCell ref="AX70:BG70"/>
    <mergeCell ref="I67:L67"/>
    <mergeCell ref="M67:N67"/>
    <mergeCell ref="O67:X67"/>
    <mergeCell ref="AX67:BG67"/>
    <mergeCell ref="C63:W64"/>
    <mergeCell ref="Y63:Z64"/>
    <mergeCell ref="AA63:AD64"/>
    <mergeCell ref="AE63:AG64"/>
    <mergeCell ref="AH63:AH64"/>
    <mergeCell ref="AI63:AL64"/>
    <mergeCell ref="D57:R57"/>
    <mergeCell ref="S57:Z57"/>
    <mergeCell ref="AA57:AE57"/>
    <mergeCell ref="AF57:AK57"/>
    <mergeCell ref="AL57:AR57"/>
    <mergeCell ref="D59:R59"/>
    <mergeCell ref="S59:AK59"/>
    <mergeCell ref="D53:R53"/>
    <mergeCell ref="S53:AK53"/>
    <mergeCell ref="AL53:AR53"/>
    <mergeCell ref="D55:R55"/>
    <mergeCell ref="S55:AK55"/>
    <mergeCell ref="AL55:AR55"/>
    <mergeCell ref="C49:AK49"/>
    <mergeCell ref="D51:R51"/>
    <mergeCell ref="S51:AK51"/>
    <mergeCell ref="AL51:AR51"/>
    <mergeCell ref="AT51:AU51"/>
    <mergeCell ref="AV51:AW51"/>
    <mergeCell ref="D41:R41"/>
    <mergeCell ref="S41:AE41"/>
    <mergeCell ref="AF41:AK41"/>
    <mergeCell ref="S43:AK43"/>
    <mergeCell ref="B45:AR45"/>
    <mergeCell ref="B47:AR47"/>
    <mergeCell ref="D37:R37"/>
    <mergeCell ref="S37:AE37"/>
    <mergeCell ref="AF37:AK37"/>
    <mergeCell ref="D39:R39"/>
    <mergeCell ref="S39:AE39"/>
    <mergeCell ref="AF39:AK39"/>
    <mergeCell ref="S16:AE16"/>
    <mergeCell ref="S17:AE17"/>
    <mergeCell ref="D29:R29"/>
    <mergeCell ref="S29:AE29"/>
    <mergeCell ref="D33:R33"/>
    <mergeCell ref="S33:AE33"/>
    <mergeCell ref="AF33:AK33"/>
    <mergeCell ref="D35:R35"/>
    <mergeCell ref="S35:AE35"/>
    <mergeCell ref="AF35:AK35"/>
    <mergeCell ref="D25:R25"/>
    <mergeCell ref="S25:AA25"/>
    <mergeCell ref="AB25:AE25"/>
    <mergeCell ref="D27:R27"/>
    <mergeCell ref="S27:AA27"/>
    <mergeCell ref="AB27:AE27"/>
    <mergeCell ref="BU120:BZ121"/>
    <mergeCell ref="S9:AE9"/>
    <mergeCell ref="D10:R10"/>
    <mergeCell ref="S10:AE10"/>
    <mergeCell ref="S11:AE11"/>
    <mergeCell ref="D12:R12"/>
    <mergeCell ref="S12:AE12"/>
    <mergeCell ref="C2:AE2"/>
    <mergeCell ref="AH2:AN2"/>
    <mergeCell ref="C4:AE4"/>
    <mergeCell ref="AG4:AN5"/>
    <mergeCell ref="S6:AE6"/>
    <mergeCell ref="D8:R8"/>
    <mergeCell ref="S8:AE8"/>
    <mergeCell ref="D18:R18"/>
    <mergeCell ref="S18:AE18"/>
    <mergeCell ref="D20:R20"/>
    <mergeCell ref="S20:AE20"/>
    <mergeCell ref="D22:R22"/>
    <mergeCell ref="S22:AE22"/>
    <mergeCell ref="D14:R14"/>
    <mergeCell ref="S14:AE14"/>
    <mergeCell ref="S15:AE15"/>
    <mergeCell ref="D16:R16"/>
  </mergeCells>
  <conditionalFormatting sqref="BB147:BB149 BB90 BB88">
    <cfRule type="cellIs" dxfId="27" priority="42" stopIfTrue="1" operator="notBetween">
      <formula>0</formula>
      <formula>10000000</formula>
    </cfRule>
  </conditionalFormatting>
  <conditionalFormatting sqref="S53:AK53">
    <cfRule type="containsText" dxfId="26" priority="41" stopIfTrue="1" operator="containsText" text="יש להזין סוג החשבון">
      <formula>NOT(ISERROR(SEARCH("יש להזין סוג החשבון",S53)))</formula>
    </cfRule>
    <cfRule type="expression" dxfId="25" priority="43" stopIfTrue="1">
      <formula>LEFT(S53,19)="יש להזין סוג החשבון"</formula>
    </cfRule>
  </conditionalFormatting>
  <conditionalFormatting sqref="S59:AK59 S43:AK43">
    <cfRule type="containsText" dxfId="24" priority="40" stopIfTrue="1" operator="containsText" text="יש">
      <formula>NOT(ISERROR(SEARCH("יש",S43)))</formula>
    </cfRule>
  </conditionalFormatting>
  <conditionalFormatting sqref="P139 P82">
    <cfRule type="containsText" dxfId="23" priority="39" stopIfTrue="1" operator="containsText" text="יש">
      <formula>NOT(ISERROR(SEARCH("יש",P82)))</formula>
    </cfRule>
  </conditionalFormatting>
  <conditionalFormatting sqref="M129:N137">
    <cfRule type="containsText" dxfId="22" priority="19" stopIfTrue="1" operator="containsText" text="משרד">
      <formula>NOT(ISERROR(SEARCH("משרד",M129)))</formula>
    </cfRule>
    <cfRule type="expression" dxfId="21" priority="20" stopIfTrue="1">
      <formula>LEN($I129)&gt;0</formula>
    </cfRule>
  </conditionalFormatting>
  <conditionalFormatting sqref="AL139:AN140 AL82:AN83">
    <cfRule type="expression" dxfId="20" priority="44" stopIfTrue="1">
      <formula>LEN($P$82)&gt;4</formula>
    </cfRule>
  </conditionalFormatting>
  <conditionalFormatting sqref="M72:N72">
    <cfRule type="containsText" dxfId="19" priority="37" stopIfTrue="1" operator="containsText" text="משרד">
      <formula>NOT(ISERROR(SEARCH("משרד",M72)))</formula>
    </cfRule>
    <cfRule type="expression" dxfId="18" priority="38" stopIfTrue="1">
      <formula>LEN($I$72)&gt;0</formula>
    </cfRule>
  </conditionalFormatting>
  <conditionalFormatting sqref="M73">
    <cfRule type="containsText" dxfId="17" priority="35" stopIfTrue="1" operator="containsText" text="משרד">
      <formula>NOT(ISERROR(SEARCH("משרד",M73)))</formula>
    </cfRule>
    <cfRule type="expression" dxfId="16" priority="36" stopIfTrue="1">
      <formula>LEN($I$73)&gt;0</formula>
    </cfRule>
  </conditionalFormatting>
  <conditionalFormatting sqref="M74">
    <cfRule type="containsText" dxfId="15" priority="33" stopIfTrue="1" operator="containsText" text="משרד">
      <formula>NOT(ISERROR(SEARCH("משרד",M74)))</formula>
    </cfRule>
    <cfRule type="expression" dxfId="14" priority="34" stopIfTrue="1">
      <formula>LEN($I$74)&gt;0</formula>
    </cfRule>
  </conditionalFormatting>
  <conditionalFormatting sqref="M75">
    <cfRule type="containsText" dxfId="13" priority="31" stopIfTrue="1" operator="containsText" text="משרד">
      <formula>NOT(ISERROR(SEARCH("משרד",M75)))</formula>
    </cfRule>
    <cfRule type="expression" dxfId="12" priority="32" stopIfTrue="1">
      <formula>LEN($I$75)&gt;0</formula>
    </cfRule>
  </conditionalFormatting>
  <conditionalFormatting sqref="M76">
    <cfRule type="containsText" dxfId="11" priority="29" stopIfTrue="1" operator="containsText" text="משרד">
      <formula>NOT(ISERROR(SEARCH("משרד",M76)))</formula>
    </cfRule>
    <cfRule type="expression" dxfId="10" priority="30" stopIfTrue="1">
      <formula>LEN($I$76)&gt;0</formula>
    </cfRule>
  </conditionalFormatting>
  <conditionalFormatting sqref="M77">
    <cfRule type="containsText" dxfId="9" priority="27" stopIfTrue="1" operator="containsText" text="משרד">
      <formula>NOT(ISERROR(SEARCH("משרד",M77)))</formula>
    </cfRule>
    <cfRule type="expression" dxfId="8" priority="28" stopIfTrue="1">
      <formula>LEN($I$77)&gt;0</formula>
    </cfRule>
  </conditionalFormatting>
  <conditionalFormatting sqref="M78">
    <cfRule type="containsText" dxfId="7" priority="25" stopIfTrue="1" operator="containsText" text="משרד">
      <formula>NOT(ISERROR(SEARCH("משרד",M78)))</formula>
    </cfRule>
    <cfRule type="expression" dxfId="6" priority="26" stopIfTrue="1">
      <formula>LEN($I$78)&gt;0</formula>
    </cfRule>
  </conditionalFormatting>
  <conditionalFormatting sqref="M79">
    <cfRule type="containsText" dxfId="5" priority="23" stopIfTrue="1" operator="containsText" text="משרד">
      <formula>NOT(ISERROR(SEARCH("משרד",M79)))</formula>
    </cfRule>
    <cfRule type="expression" dxfId="4" priority="24" stopIfTrue="1">
      <formula>LEN($I$79)&gt;0</formula>
    </cfRule>
  </conditionalFormatting>
  <conditionalFormatting sqref="M80">
    <cfRule type="containsText" dxfId="3" priority="21" stopIfTrue="1" operator="containsText" text="משרד">
      <formula>NOT(ISERROR(SEARCH("משרד",M80)))</formula>
    </cfRule>
    <cfRule type="expression" dxfId="2" priority="22" stopIfTrue="1">
      <formula>LEN($I$80)&gt;0</formula>
    </cfRule>
  </conditionalFormatting>
  <conditionalFormatting sqref="M129:N137">
    <cfRule type="containsText" dxfId="1" priority="1" stopIfTrue="1" operator="containsText" text="משרד">
      <formula>NOT(ISERROR(SEARCH("משרד",M129)))</formula>
    </cfRule>
    <cfRule type="expression" dxfId="0" priority="2" stopIfTrue="1">
      <formula>LEN($I129)&gt;0</formula>
    </cfRule>
  </conditionalFormatting>
  <printOptions horizontalCentered="1"/>
  <pageMargins left="7.874015748031496E-2" right="7.874015748031496E-2" top="0.15748031496062992" bottom="0.15748031496062992" header="0.15748031496062992" footer="0.15748031496062992"/>
  <pageSetup paperSize="9" scale="73" orientation="landscape" r:id="rId1"/>
  <headerFooter alignWithMargins="0"/>
  <rowBreaks count="1" manualBreakCount="1">
    <brk id="162" min="1" max="85" man="1"/>
  </rowBreaks>
  <legacyDrawing r:id="rId2"/>
  <extLst>
    <ext xmlns:x14="http://schemas.microsoft.com/office/spreadsheetml/2009/9/main" uri="{CCE6A557-97BC-4b89-ADB6-D9C93CAAB3DF}">
      <x14:dataValidations xmlns:xm="http://schemas.microsoft.com/office/excel/2006/main" count="2">
        <x14:dataValidation type="list" showInputMessage="1" showErrorMessage="1">
          <x14:formula1>
            <xm:f>'גיליון 1'!$C$3:$C$6</xm:f>
          </x14:formula1>
          <xm:sqref>S53:AK53</xm:sqref>
        </x14:dataValidation>
        <x14:dataValidation type="list" allowBlank="1" showInputMessage="1" showErrorMessage="1">
          <x14:formula1>
            <xm:f>'גיליון 1'!$C$9:$C$10</xm:f>
          </x14:formula1>
          <xm:sqref>M72:N80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10"/>
  <sheetViews>
    <sheetView rightToLeft="1" topLeftCell="I1" workbookViewId="0">
      <selection activeCell="H1" sqref="A1:H1048576"/>
    </sheetView>
  </sheetViews>
  <sheetFormatPr defaultRowHeight="12.75"/>
  <cols>
    <col min="1" max="2" width="9.140625" hidden="1" customWidth="1"/>
    <col min="3" max="3" width="21.7109375" hidden="1" customWidth="1"/>
    <col min="4" max="8" width="9.140625" hidden="1" customWidth="1"/>
  </cols>
  <sheetData>
    <row r="2" spans="3:7">
      <c r="G2" t="s">
        <v>187</v>
      </c>
    </row>
    <row r="3" spans="3:7">
      <c r="C3" s="434" t="s">
        <v>176</v>
      </c>
      <c r="G3" s="444">
        <v>0</v>
      </c>
    </row>
    <row r="4" spans="3:7">
      <c r="C4" s="434" t="s">
        <v>189</v>
      </c>
      <c r="D4">
        <v>92</v>
      </c>
      <c r="G4" s="444">
        <v>0.17</v>
      </c>
    </row>
    <row r="5" spans="3:7">
      <c r="C5" s="434" t="s">
        <v>190</v>
      </c>
      <c r="D5">
        <v>92</v>
      </c>
    </row>
    <row r="6" spans="3:7">
      <c r="C6" s="434" t="s">
        <v>191</v>
      </c>
      <c r="D6">
        <v>99</v>
      </c>
    </row>
    <row r="9" spans="3:7">
      <c r="C9" s="434" t="s">
        <v>99</v>
      </c>
    </row>
    <row r="10" spans="3:7">
      <c r="C10" s="434" t="s">
        <v>98</v>
      </c>
    </row>
  </sheetData>
  <sheetProtection password="9F7E" sheet="1" objects="1" scenarios="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מסמך" ma:contentTypeID="0x010100218CBC06F8E9FF4D85E8491E2CF91598" ma:contentTypeVersion="0" ma:contentTypeDescription="צור מסמך חדש." ma:contentTypeScope="" ma:versionID="3da2af232dbff32ca5e100a46d67b25b">
  <xsd:schema xmlns:xsd="http://www.w3.org/2001/XMLSchema" xmlns:xs="http://www.w3.org/2001/XMLSchema" xmlns:p="http://schemas.microsoft.com/office/2006/metadata/properties" targetNamespace="http://schemas.microsoft.com/office/2006/metadata/properties" ma:root="true" ma:fieldsID="3c69e330b17b26747b49104fe0872e01">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EB20A38-92FA-46C4-A27A-31A7295D9539}">
  <ds:schemaRefs>
    <ds:schemaRef ds:uri="http://schemas.microsoft.com/sharepoint/v3/contenttype/forms"/>
  </ds:schemaRefs>
</ds:datastoreItem>
</file>

<file path=customXml/itemProps2.xml><?xml version="1.0" encoding="utf-8"?>
<ds:datastoreItem xmlns:ds="http://schemas.openxmlformats.org/officeDocument/2006/customXml" ds:itemID="{AD242080-C95B-47DD-8D96-F57F42EA48F7}">
  <ds:schemaRefs>
    <ds:schemaRef ds:uri="http://schemas.openxmlformats.org/package/2006/metadata/core-properties"/>
    <ds:schemaRef ds:uri="http://purl.org/dc/elements/1.1/"/>
    <ds:schemaRef ds:uri="http://purl.org/dc/dcmitype/"/>
    <ds:schemaRef ds:uri="http://purl.org/dc/terms/"/>
    <ds:schemaRef ds:uri="http://schemas.microsoft.com/office/2006/documentManagement/types"/>
    <ds:schemaRef ds:uri="http://www.w3.org/XML/1998/namespace"/>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186FC5D8-B5D2-4C2A-AA79-BE2AC5B038E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12</vt:i4>
      </vt:variant>
    </vt:vector>
  </HeadingPairs>
  <TitlesOfParts>
    <vt:vector size="17" baseType="lpstr">
      <vt:lpstr>עמוד 1</vt:lpstr>
      <vt:lpstr>עמוד 2</vt:lpstr>
      <vt:lpstr>עמוד 3</vt:lpstr>
      <vt:lpstr>עמוד 4</vt:lpstr>
      <vt:lpstr>גיליון 1</vt:lpstr>
      <vt:lpstr>'עמוד 2'!ee</vt:lpstr>
      <vt:lpstr>'עמוד 3'!ee</vt:lpstr>
      <vt:lpstr>'עמוד 4'!ee</vt:lpstr>
      <vt:lpstr>ee</vt:lpstr>
      <vt:lpstr>'עמוד 1'!WPrint_Area_W</vt:lpstr>
      <vt:lpstr>'עמוד 2'!WPrint_Area_W</vt:lpstr>
      <vt:lpstr>'עמוד 3'!WPrint_Area_W</vt:lpstr>
      <vt:lpstr>'עמוד 4'!WPrint_Area_W</vt:lpstr>
      <vt:lpstr>'עמוד 2'!ספושניק</vt:lpstr>
      <vt:lpstr>'עמוד 3'!ספושניק</vt:lpstr>
      <vt:lpstr>'עמוד 4'!ספושניק</vt:lpstr>
      <vt:lpstr>ספושניק</vt:lpstr>
    </vt:vector>
  </TitlesOfParts>
  <Company>MOD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u08159</dc:creator>
  <cp:lastModifiedBy>ARIEL YEHIAM</cp:lastModifiedBy>
  <cp:lastPrinted>2020-11-12T07:22:20Z</cp:lastPrinted>
  <dcterms:created xsi:type="dcterms:W3CDTF">2008-08-03T11:02:35Z</dcterms:created>
  <dcterms:modified xsi:type="dcterms:W3CDTF">2020-11-30T07:27:38Z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